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釘宮　秀敏\Documents\20241018_ファイル更新_本多さん\"/>
    </mc:Choice>
  </mc:AlternateContent>
  <xr:revisionPtr revIDLastSave="0" documentId="8_{67EACCDA-1DD6-43FB-8B40-CE4E6C26B1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Sheet" sheetId="1" r:id="rId1"/>
    <sheet name="【example】Budget Sheet" sheetId="4" r:id="rId2"/>
  </sheets>
  <definedNames>
    <definedName name="_xlnm.Print_Area" localSheetId="0">'Budget Sheet'!$A$1:$O$49</definedName>
    <definedName name="_xlnm.Print_Titles" localSheetId="0">'Budget Sheet'!$1:$7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4" l="1"/>
  <c r="I25" i="4"/>
  <c r="I24" i="4" s="1"/>
  <c r="K25" i="4"/>
  <c r="K24" i="4" s="1"/>
  <c r="K31" i="4"/>
  <c r="J31" i="4"/>
  <c r="I31" i="4"/>
  <c r="K32" i="4"/>
  <c r="I32" i="4"/>
  <c r="K43" i="4"/>
  <c r="J29" i="4"/>
  <c r="J14" i="4"/>
  <c r="I30" i="4"/>
  <c r="I29" i="4" s="1"/>
  <c r="I28" i="4"/>
  <c r="K28" i="4" s="1"/>
  <c r="I27" i="4"/>
  <c r="K27" i="4" s="1"/>
  <c r="I26" i="4"/>
  <c r="K26" i="4" s="1"/>
  <c r="I22" i="4"/>
  <c r="K22" i="4" s="1"/>
  <c r="J9" i="4"/>
  <c r="I23" i="4"/>
  <c r="K23" i="4" s="1"/>
  <c r="I21" i="4"/>
  <c r="K21" i="4" s="1"/>
  <c r="I20" i="4"/>
  <c r="K20" i="4" s="1"/>
  <c r="I18" i="4"/>
  <c r="K18" i="4" s="1"/>
  <c r="I17" i="4"/>
  <c r="K17" i="4" s="1"/>
  <c r="I16" i="4"/>
  <c r="K16" i="4" s="1"/>
  <c r="I13" i="4"/>
  <c r="K13" i="4" s="1"/>
  <c r="I12" i="4"/>
  <c r="K12" i="4" s="1"/>
  <c r="I11" i="4"/>
  <c r="K11" i="4" s="1"/>
  <c r="I10" i="4"/>
  <c r="K10" i="4" s="1"/>
  <c r="J34" i="4" l="1"/>
  <c r="J36" i="4" s="1"/>
  <c r="K30" i="4"/>
  <c r="K29" i="4" s="1"/>
  <c r="I14" i="4"/>
  <c r="K14" i="4"/>
  <c r="K9" i="4"/>
  <c r="I9" i="4"/>
  <c r="I34" i="4" s="1"/>
  <c r="I35" i="4" l="1"/>
  <c r="K35" i="4" s="1"/>
  <c r="K34" i="4"/>
  <c r="J9" i="1"/>
  <c r="I34" i="1"/>
  <c r="K34" i="1" s="1"/>
  <c r="K33" i="1" s="1"/>
  <c r="I32" i="1"/>
  <c r="K32" i="1" s="1"/>
  <c r="I31" i="1"/>
  <c r="K31" i="1" s="1"/>
  <c r="I29" i="1"/>
  <c r="I28" i="1"/>
  <c r="K28" i="1" s="1"/>
  <c r="I27" i="1"/>
  <c r="K27" i="1" s="1"/>
  <c r="I26" i="1"/>
  <c r="K26" i="1" s="1"/>
  <c r="I25" i="1"/>
  <c r="K25" i="1" s="1"/>
  <c r="I24" i="1"/>
  <c r="K24" i="1" s="1"/>
  <c r="I22" i="1"/>
  <c r="K22" i="1" s="1"/>
  <c r="I21" i="1"/>
  <c r="K21" i="1" s="1"/>
  <c r="I20" i="1"/>
  <c r="K20" i="1" s="1"/>
  <c r="I18" i="1"/>
  <c r="K18" i="1" s="1"/>
  <c r="I17" i="1"/>
  <c r="K17" i="1" s="1"/>
  <c r="I16" i="1"/>
  <c r="K16" i="1" s="1"/>
  <c r="I13" i="1"/>
  <c r="K13" i="1" s="1"/>
  <c r="I12" i="1"/>
  <c r="K12" i="1" s="1"/>
  <c r="I11" i="1"/>
  <c r="K11" i="1" s="1"/>
  <c r="I10" i="1"/>
  <c r="K10" i="1" s="1"/>
  <c r="K43" i="1"/>
  <c r="K29" i="1"/>
  <c r="J33" i="1"/>
  <c r="I36" i="4" l="1"/>
  <c r="K40" i="4" s="1"/>
  <c r="K47" i="4" s="1"/>
  <c r="K36" i="4"/>
  <c r="K9" i="1"/>
  <c r="I9" i="1"/>
  <c r="I33" i="1"/>
  <c r="K38" i="4" l="1"/>
  <c r="J14" i="1"/>
  <c r="K30" i="1" l="1"/>
  <c r="I23" i="1"/>
  <c r="I30" i="1"/>
  <c r="I14" i="1"/>
  <c r="K14" i="1"/>
  <c r="I36" i="1" l="1"/>
  <c r="I38" i="1" s="1"/>
  <c r="K42" i="1" s="1"/>
  <c r="K49" i="1" s="1"/>
  <c r="K23" i="1"/>
  <c r="K35" i="1"/>
  <c r="J30" i="1"/>
  <c r="J23" i="1"/>
  <c r="J36" i="1" l="1"/>
  <c r="J38" i="1" s="1"/>
  <c r="K36" i="1"/>
  <c r="K38" i="1" l="1"/>
  <c r="K40" i="1" s="1"/>
</calcChain>
</file>

<file path=xl/sharedStrings.xml><?xml version="1.0" encoding="utf-8"?>
<sst xmlns="http://schemas.openxmlformats.org/spreadsheetml/2006/main" count="221" uniqueCount="77">
  <si>
    <t>　</t>
    <phoneticPr fontId="2" type="noConversion"/>
  </si>
  <si>
    <t>　　　　</t>
    <phoneticPr fontId="2" type="noConversion"/>
  </si>
  <si>
    <t>＝</t>
    <phoneticPr fontId="2" type="noConversion"/>
  </si>
  <si>
    <t>Organization:</t>
    <phoneticPr fontId="2" type="noConversion"/>
  </si>
  <si>
    <t>Project Title:</t>
    <phoneticPr fontId="2" type="noConversion"/>
  </si>
  <si>
    <t>1. Expenditures</t>
    <phoneticPr fontId="2" type="noConversion"/>
  </si>
  <si>
    <t>Amount requested from JF</t>
    <phoneticPr fontId="2" type="noConversion"/>
  </si>
  <si>
    <t>Amount provided by other sources</t>
    <phoneticPr fontId="2" type="noConversion"/>
  </si>
  <si>
    <t>Total</t>
    <phoneticPr fontId="2" type="noConversion"/>
  </si>
  <si>
    <t>Currency Unit：</t>
    <phoneticPr fontId="2" type="noConversion"/>
  </si>
  <si>
    <t>Total Direct Costs (A+B+C+D+E)</t>
    <phoneticPr fontId="2" type="noConversion"/>
  </si>
  <si>
    <t>（C）Conference Costs</t>
    <phoneticPr fontId="2" type="noConversion"/>
  </si>
  <si>
    <t>（D）Report and Publication Costs</t>
    <phoneticPr fontId="2" type="noConversion"/>
  </si>
  <si>
    <t>（E）Other Direct Project Costs</t>
    <phoneticPr fontId="2" type="noConversion"/>
  </si>
  <si>
    <t>2. Income</t>
    <phoneticPr fontId="2" type="noConversion"/>
  </si>
  <si>
    <t>TOTAL</t>
    <phoneticPr fontId="2" type="noConversion"/>
  </si>
  <si>
    <t>*</t>
    <phoneticPr fontId="2" type="noConversion"/>
  </si>
  <si>
    <t>Adding or deleting items/rows may cause the calculation to be set up incorrectly. Please be sure to check that the sheet is set up correctly prior to submission.</t>
    <phoneticPr fontId="2" type="noConversion"/>
  </si>
  <si>
    <t>International Airfare</t>
    <phoneticPr fontId="2" type="noConversion"/>
  </si>
  <si>
    <t>20％ of Total Direct Costs↓</t>
    <phoneticPr fontId="2" type="noConversion"/>
  </si>
  <si>
    <t>Budget Justification</t>
    <phoneticPr fontId="2" type="noConversion"/>
  </si>
  <si>
    <t>JF Southeast Asia Partnership (JFSEAP) Program / Grant Program for Japan-ASEAN Global Partnership　Budget Form</t>
    <phoneticPr fontId="2" type="noConversion"/>
  </si>
  <si>
    <t>*Please choose the currency unit used in the project from the following currencies:</t>
    <phoneticPr fontId="2" type="noConversion"/>
  </si>
  <si>
    <t>Japanese Yen (JPY)</t>
    <phoneticPr fontId="2" type="noConversion"/>
  </si>
  <si>
    <t>US Dollar (USD)</t>
    <phoneticPr fontId="2" type="noConversion"/>
  </si>
  <si>
    <t>Indonesian Rupiah (IDR)</t>
    <phoneticPr fontId="2" type="noConversion"/>
  </si>
  <si>
    <t>Singapore Dollar (SGD)</t>
  </si>
  <si>
    <t>Singapore Dollar (SGD)</t>
    <phoneticPr fontId="2" type="noConversion"/>
  </si>
  <si>
    <t>Thai Baht (THB)</t>
    <phoneticPr fontId="2" type="noConversion"/>
  </si>
  <si>
    <t>Philippine Peso (PHP)</t>
    <phoneticPr fontId="2" type="noConversion"/>
  </si>
  <si>
    <t>Interpretation  @$500 * 1 day * 1 pp</t>
    <phoneticPr fontId="2" type="noConversion"/>
  </si>
  <si>
    <t>　　RT （Singapore）－（Tokyo）  @$1500 * 3 pp</t>
    <phoneticPr fontId="2" type="noConversion"/>
  </si>
  <si>
    <t>　　RT （Jakarta）－（Tokyo）  @$1000 * 2 pp</t>
    <phoneticPr fontId="2" type="noConversion"/>
  </si>
  <si>
    <t>　　RT Transport (Airport - Central)   @$30 * 5 pp</t>
    <phoneticPr fontId="2" type="noConversion"/>
  </si>
  <si>
    <t>Domestic Transportation  (Japan)　</t>
    <phoneticPr fontId="2" type="noConversion"/>
  </si>
  <si>
    <t>　　RT （Tokyo）－（Osaka） @$100 * 5 pp</t>
    <phoneticPr fontId="2" type="noConversion"/>
  </si>
  <si>
    <r>
      <t xml:space="preserve">Accomodation </t>
    </r>
    <r>
      <rPr>
        <sz val="10"/>
        <color rgb="FF000000"/>
        <rFont val="ＭＳ Ｐ明朝"/>
        <family val="1"/>
        <charset val="128"/>
      </rPr>
      <t>（Tokyo）  @$200 * 2 nights * 5 pp</t>
    </r>
    <phoneticPr fontId="2" type="noConversion"/>
  </si>
  <si>
    <r>
      <t xml:space="preserve">Accomodation </t>
    </r>
    <r>
      <rPr>
        <sz val="10"/>
        <color rgb="FF000000"/>
        <rFont val="ＭＳ Ｐ明朝"/>
        <family val="1"/>
        <charset val="128"/>
      </rPr>
      <t>（Osaka）  @$150 * 3 nights * 5 pp</t>
    </r>
    <phoneticPr fontId="2" type="noConversion"/>
  </si>
  <si>
    <t>Meals  @$50 * 6 days * 5 pp</t>
    <phoneticPr fontId="2" type="noConversion"/>
  </si>
  <si>
    <t>Meeting Room Rental  @$450 * 2 days</t>
    <phoneticPr fontId="2" type="noConversion"/>
  </si>
  <si>
    <t>Equipments Rental  @$500 * 2 days</t>
    <phoneticPr fontId="2" type="noConversion"/>
  </si>
  <si>
    <t>Reception Costs @$35 * 1 days * 60 pp</t>
    <phoneticPr fontId="2" type="noConversion"/>
  </si>
  <si>
    <t>Beverage Service  @$3 * 2 days * 15 pp</t>
    <phoneticPr fontId="2" type="noConversion"/>
  </si>
  <si>
    <t>Conference Report Publication @$3/page * 30 pages * 50 copies</t>
    <phoneticPr fontId="2" type="noConversion"/>
  </si>
  <si>
    <t>20％ of Total Project Budget↓</t>
    <phoneticPr fontId="2" type="noConversion"/>
  </si>
  <si>
    <t>For the conference on October 14 and 15</t>
    <phoneticPr fontId="12"/>
  </si>
  <si>
    <t>For the reception on October 15</t>
    <phoneticPr fontId="12"/>
  </si>
  <si>
    <t xml:space="preserve">A (CV submitted with application), between July 1  to Nobember 30 </t>
    <phoneticPr fontId="12"/>
  </si>
  <si>
    <t>B (CV submitted with application), between July 1 to December 31</t>
    <phoneticPr fontId="12"/>
  </si>
  <si>
    <t>Dr. A and Dr. B  (Bio submitted with application), on October 14 and 15</t>
    <phoneticPr fontId="12"/>
  </si>
  <si>
    <t>C on October 14</t>
    <phoneticPr fontId="12"/>
  </si>
  <si>
    <t>For the conference participants from Singapore to Tokyo</t>
    <phoneticPr fontId="12"/>
  </si>
  <si>
    <t>For the conference participants from Jakarta to Tokyo</t>
    <phoneticPr fontId="12"/>
  </si>
  <si>
    <t>For the conference participants in Tokyo</t>
    <phoneticPr fontId="12"/>
  </si>
  <si>
    <t>For the conference participants in Osaka</t>
    <phoneticPr fontId="12"/>
  </si>
  <si>
    <t>For the conference participants</t>
    <phoneticPr fontId="12"/>
  </si>
  <si>
    <t>Organization: XXX</t>
    <phoneticPr fontId="2" type="noConversion"/>
  </si>
  <si>
    <t>Project Title: XXX</t>
    <phoneticPr fontId="2" type="noConversion"/>
  </si>
  <si>
    <t>Reference Materials  @$10 * 20 copies</t>
    <phoneticPr fontId="12"/>
  </si>
  <si>
    <t>Indirect Costs (Max 10% of Total Direct Costs)</t>
    <phoneticPr fontId="2" type="noConversion"/>
  </si>
  <si>
    <t>Items 
（Please provide a breakdown of unit price, number of persons, frequency, etc. You may add, delete, or change expense items and entry fields as needed.）</t>
    <phoneticPr fontId="2" type="noConversion"/>
  </si>
  <si>
    <t>* Please provide all the expected expenditures and income for the project.  A minimum of 20% of the total project budget each year must be secured from non-JF sources.</t>
    <phoneticPr fontId="2" type="noConversion"/>
  </si>
  <si>
    <t>unit price</t>
    <phoneticPr fontId="2" type="noConversion"/>
  </si>
  <si>
    <t>amount(number of persons, frequency, etc.)</t>
    <phoneticPr fontId="2" type="noConversion"/>
  </si>
  <si>
    <r>
      <t>（B）Travel (International, Domestics), Per Diem
*</t>
    </r>
    <r>
      <rPr>
        <b/>
        <sz val="10"/>
        <color rgb="FF000000"/>
        <rFont val="ＭＳ ゴシック"/>
        <family val="3"/>
        <charset val="128"/>
      </rPr>
      <t>For transportation and lodging expenses, please provide the travel segment and lodging location.</t>
    </r>
    <phoneticPr fontId="2" type="noConversion"/>
  </si>
  <si>
    <t>items</t>
    <phoneticPr fontId="2" type="noConversion"/>
  </si>
  <si>
    <t>（A）Personnel &amp; Honoraria
*Honoraria for authorized officials, project directors, and treasurers are ineligible.</t>
    <phoneticPr fontId="2" type="noConversion"/>
  </si>
  <si>
    <t>（1）Amount Requested from JF</t>
    <phoneticPr fontId="2" type="noConversion"/>
  </si>
  <si>
    <t>（2）Amount Provided by Other Sources</t>
    <phoneticPr fontId="2" type="noConversion"/>
  </si>
  <si>
    <t xml:space="preserve">  (2)a Amount Provided by Applying Organization</t>
    <phoneticPr fontId="2" type="noConversion"/>
  </si>
  <si>
    <t xml:space="preserve">  (2)b Other Gtants or Amount Requested from Other Organizations</t>
    <phoneticPr fontId="2" type="noConversion"/>
  </si>
  <si>
    <t>　(2)c Income through the Project</t>
    <phoneticPr fontId="2" type="noConversion"/>
  </si>
  <si>
    <t>（A）Personnel &amp; Honoraria
*Honoraria for authorized officials, project directors, and treasurers of the project are ineligible.</t>
    <phoneticPr fontId="2" type="noConversion"/>
  </si>
  <si>
    <t>Honorarium for Collaborator   @$200 * 40 days</t>
    <phoneticPr fontId="2" type="noConversion"/>
  </si>
  <si>
    <t>Honorarium for Assistant   @$100 * 50 days</t>
    <phoneticPr fontId="2" type="noConversion"/>
  </si>
  <si>
    <t>Honorarium for Speakers  @$250 * 2 day * 2 pp</t>
    <phoneticPr fontId="2" type="noConversion"/>
  </si>
  <si>
    <t>(Applying) A Foundation Grant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</si>
</sst>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#,##0.00_);[Red]\(#,##0.00\)"/>
    <numFmt numFmtId="179" formatCode="#,##0.00_ "/>
  </numFmts>
  <fonts count="2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sz val="10"/>
      <color indexed="8"/>
      <name val="Times New Roman"/>
      <family val="1"/>
    </font>
    <font>
      <sz val="10"/>
      <color indexed="8"/>
      <name val="ＭＳ Ｐ明朝"/>
      <family val="1"/>
      <charset val="128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i/>
      <sz val="10"/>
      <color indexed="8"/>
      <name val="ＭＳ Ｐ明朝"/>
      <family val="1"/>
      <charset val="128"/>
    </font>
    <font>
      <i/>
      <sz val="10"/>
      <color indexed="8"/>
      <name val="Times New Roman"/>
      <family val="1"/>
    </font>
    <font>
      <b/>
      <sz val="10"/>
      <name val="Times New Roman"/>
      <family val="1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i/>
      <sz val="10"/>
      <name val="Arial"/>
      <family val="2"/>
    </font>
    <font>
      <sz val="1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i/>
      <sz val="10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color rgb="FF000000"/>
      <name val="ＭＳ ゴシック"/>
      <family val="3"/>
      <charset val="128"/>
    </font>
    <font>
      <b/>
      <sz val="14"/>
      <name val="Arial"/>
      <family val="2"/>
    </font>
    <font>
      <b/>
      <sz val="12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/>
    <xf numFmtId="0" fontId="3" fillId="0" borderId="0" xfId="0" applyFont="1" applyAlignment="1">
      <alignment wrapText="1"/>
    </xf>
    <xf numFmtId="176" fontId="7" fillId="2" borderId="1" xfId="0" applyNumberFormat="1" applyFont="1" applyFill="1" applyBorder="1" applyAlignment="1">
      <alignment horizontal="right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176" fontId="7" fillId="3" borderId="1" xfId="0" applyNumberFormat="1" applyFont="1" applyFill="1" applyBorder="1" applyAlignment="1">
      <alignment horizontal="right" vertical="center" wrapText="1"/>
    </xf>
    <xf numFmtId="0" fontId="3" fillId="4" borderId="0" xfId="0" applyFont="1" applyFill="1"/>
    <xf numFmtId="0" fontId="0" fillId="4" borderId="0" xfId="0" applyFill="1"/>
    <xf numFmtId="0" fontId="3" fillId="4" borderId="0" xfId="0" applyFont="1" applyFill="1" applyAlignment="1">
      <alignment horizontal="right"/>
    </xf>
    <xf numFmtId="0" fontId="8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176" fontId="9" fillId="4" borderId="1" xfId="0" applyNumberFormat="1" applyFont="1" applyFill="1" applyBorder="1" applyAlignment="1">
      <alignment horizontal="right" vertical="center" wrapText="1"/>
    </xf>
    <xf numFmtId="176" fontId="10" fillId="4" borderId="1" xfId="0" applyNumberFormat="1" applyFont="1" applyFill="1" applyBorder="1" applyAlignment="1">
      <alignment horizontal="right" vertical="center" wrapText="1"/>
    </xf>
    <xf numFmtId="0" fontId="1" fillId="4" borderId="0" xfId="0" applyFont="1" applyFill="1"/>
    <xf numFmtId="177" fontId="17" fillId="4" borderId="1" xfId="0" applyNumberFormat="1" applyFont="1" applyFill="1" applyBorder="1"/>
    <xf numFmtId="0" fontId="14" fillId="2" borderId="2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177" fontId="11" fillId="2" borderId="3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77" fontId="11" fillId="2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77" fontId="11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177" fontId="11" fillId="4" borderId="11" xfId="0" applyNumberFormat="1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177" fontId="11" fillId="3" borderId="3" xfId="0" applyNumberFormat="1" applyFont="1" applyFill="1" applyBorder="1" applyAlignment="1">
      <alignment vertical="center"/>
    </xf>
    <xf numFmtId="176" fontId="10" fillId="0" borderId="1" xfId="0" applyNumberFormat="1" applyFont="1" applyBorder="1" applyAlignment="1">
      <alignment horizontal="right" vertical="center" wrapText="1"/>
    </xf>
    <xf numFmtId="176" fontId="11" fillId="2" borderId="1" xfId="0" applyNumberFormat="1" applyFont="1" applyFill="1" applyBorder="1" applyAlignment="1">
      <alignment horizontal="right" vertical="center" wrapText="1"/>
    </xf>
    <xf numFmtId="0" fontId="18" fillId="4" borderId="3" xfId="0" applyFont="1" applyFill="1" applyBorder="1" applyAlignment="1">
      <alignment vertical="center" wrapText="1"/>
    </xf>
    <xf numFmtId="176" fontId="20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top" wrapText="1"/>
    </xf>
    <xf numFmtId="0" fontId="21" fillId="4" borderId="0" xfId="0" applyFont="1" applyFill="1"/>
    <xf numFmtId="0" fontId="22" fillId="4" borderId="0" xfId="0" applyFont="1" applyFill="1"/>
    <xf numFmtId="0" fontId="6" fillId="4" borderId="3" xfId="0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center" vertical="top" wrapText="1"/>
    </xf>
    <xf numFmtId="0" fontId="0" fillId="4" borderId="0" xfId="0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8" fontId="4" fillId="4" borderId="0" xfId="1" applyFont="1" applyFill="1" applyBorder="1" applyAlignment="1">
      <alignment horizontal="left" vertical="top" wrapText="1"/>
    </xf>
    <xf numFmtId="38" fontId="0" fillId="4" borderId="0" xfId="1" applyFont="1" applyFill="1" applyAlignment="1"/>
    <xf numFmtId="38" fontId="13" fillId="2" borderId="1" xfId="1" applyFont="1" applyFill="1" applyBorder="1" applyAlignment="1">
      <alignment vertical="center" wrapText="1"/>
    </xf>
    <xf numFmtId="38" fontId="6" fillId="4" borderId="3" xfId="1" applyFont="1" applyFill="1" applyBorder="1" applyAlignment="1">
      <alignment vertical="center" wrapText="1"/>
    </xf>
    <xf numFmtId="38" fontId="14" fillId="2" borderId="1" xfId="1" applyFont="1" applyFill="1" applyBorder="1" applyAlignment="1">
      <alignment vertical="center" wrapText="1"/>
    </xf>
    <xf numFmtId="38" fontId="18" fillId="4" borderId="3" xfId="1" applyFont="1" applyFill="1" applyBorder="1" applyAlignment="1">
      <alignment vertical="center" wrapText="1"/>
    </xf>
    <xf numFmtId="38" fontId="13" fillId="0" borderId="1" xfId="1" applyFont="1" applyFill="1" applyBorder="1" applyAlignment="1">
      <alignment horizontal="left" vertical="center" wrapText="1"/>
    </xf>
    <xf numFmtId="38" fontId="16" fillId="0" borderId="1" xfId="1" applyFont="1" applyBorder="1" applyAlignment="1">
      <alignment horizontal="left" vertical="center" wrapText="1"/>
    </xf>
    <xf numFmtId="38" fontId="13" fillId="3" borderId="1" xfId="1" applyFont="1" applyFill="1" applyBorder="1" applyAlignment="1">
      <alignment horizontal="left" vertical="center" wrapText="1"/>
    </xf>
    <xf numFmtId="38" fontId="15" fillId="2" borderId="4" xfId="1" applyFont="1" applyFill="1" applyBorder="1" applyAlignment="1">
      <alignment vertical="center"/>
    </xf>
    <xf numFmtId="38" fontId="15" fillId="2" borderId="6" xfId="1" applyFont="1" applyFill="1" applyBorder="1" applyAlignment="1">
      <alignment vertical="center"/>
    </xf>
    <xf numFmtId="38" fontId="13" fillId="3" borderId="4" xfId="1" applyFont="1" applyFill="1" applyBorder="1" applyAlignment="1">
      <alignment horizontal="left" vertical="center" wrapText="1"/>
    </xf>
    <xf numFmtId="38" fontId="0" fillId="0" borderId="0" xfId="1" applyFont="1" applyAlignment="1"/>
    <xf numFmtId="0" fontId="13" fillId="5" borderId="1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4" fillId="2" borderId="5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176" fontId="5" fillId="0" borderId="1" xfId="0" applyNumberFormat="1" applyFont="1" applyBorder="1" applyAlignment="1">
      <alignment horizontal="left" vertical="center" wrapText="1"/>
    </xf>
    <xf numFmtId="0" fontId="3" fillId="4" borderId="19" xfId="0" applyFont="1" applyFill="1" applyBorder="1" applyAlignment="1"/>
    <xf numFmtId="0" fontId="3" fillId="4" borderId="19" xfId="0" applyFont="1" applyFill="1" applyBorder="1" applyAlignment="1">
      <alignment horizontal="right"/>
    </xf>
    <xf numFmtId="40" fontId="4" fillId="4" borderId="0" xfId="1" applyNumberFormat="1" applyFont="1" applyFill="1" applyBorder="1" applyAlignment="1">
      <alignment horizontal="left" vertical="top" wrapText="1"/>
    </xf>
    <xf numFmtId="40" fontId="0" fillId="4" borderId="0" xfId="1" applyNumberFormat="1" applyFont="1" applyFill="1" applyAlignment="1"/>
    <xf numFmtId="40" fontId="13" fillId="2" borderId="1" xfId="1" applyNumberFormat="1" applyFont="1" applyFill="1" applyBorder="1" applyAlignment="1">
      <alignment horizontal="right" vertical="center" wrapText="1"/>
    </xf>
    <xf numFmtId="40" fontId="6" fillId="4" borderId="3" xfId="1" applyNumberFormat="1" applyFont="1" applyFill="1" applyBorder="1" applyAlignment="1">
      <alignment horizontal="right" vertical="center" wrapText="1"/>
    </xf>
    <xf numFmtId="40" fontId="14" fillId="2" borderId="1" xfId="1" applyNumberFormat="1" applyFont="1" applyFill="1" applyBorder="1" applyAlignment="1">
      <alignment horizontal="right" vertical="center" wrapText="1"/>
    </xf>
    <xf numFmtId="40" fontId="13" fillId="0" borderId="1" xfId="1" applyNumberFormat="1" applyFont="1" applyFill="1" applyBorder="1" applyAlignment="1">
      <alignment horizontal="right" vertical="center" wrapText="1"/>
    </xf>
    <xf numFmtId="40" fontId="16" fillId="0" borderId="1" xfId="1" applyNumberFormat="1" applyFont="1" applyBorder="1" applyAlignment="1">
      <alignment horizontal="right" vertical="center" wrapText="1"/>
    </xf>
    <xf numFmtId="40" fontId="13" fillId="3" borderId="1" xfId="1" applyNumberFormat="1" applyFont="1" applyFill="1" applyBorder="1" applyAlignment="1">
      <alignment horizontal="right" vertical="center" wrapText="1"/>
    </xf>
    <xf numFmtId="40" fontId="0" fillId="0" borderId="0" xfId="1" applyNumberFormat="1" applyFont="1" applyAlignment="1"/>
    <xf numFmtId="178" fontId="7" fillId="2" borderId="1" xfId="0" applyNumberFormat="1" applyFont="1" applyFill="1" applyBorder="1" applyAlignment="1">
      <alignment horizontal="right" vertical="center" wrapText="1"/>
    </xf>
    <xf numFmtId="178" fontId="6" fillId="4" borderId="3" xfId="1" applyNumberFormat="1" applyFont="1" applyFill="1" applyBorder="1" applyAlignment="1">
      <alignment horizontal="right" vertical="center" wrapText="1"/>
    </xf>
    <xf numFmtId="178" fontId="9" fillId="4" borderId="1" xfId="0" applyNumberFormat="1" applyFont="1" applyFill="1" applyBorder="1" applyAlignment="1">
      <alignment horizontal="right" vertical="center" wrapText="1"/>
    </xf>
    <xf numFmtId="178" fontId="6" fillId="4" borderId="1" xfId="0" applyNumberFormat="1" applyFont="1" applyFill="1" applyBorder="1" applyAlignment="1">
      <alignment horizontal="right" vertical="center" wrapText="1"/>
    </xf>
    <xf numFmtId="178" fontId="5" fillId="4" borderId="1" xfId="0" applyNumberFormat="1" applyFont="1" applyFill="1" applyBorder="1" applyAlignment="1">
      <alignment horizontal="right" vertical="center" wrapText="1"/>
    </xf>
    <xf numFmtId="178" fontId="26" fillId="4" borderId="1" xfId="0" applyNumberFormat="1" applyFont="1" applyFill="1" applyBorder="1" applyAlignment="1">
      <alignment horizontal="right" vertical="center" wrapText="1"/>
    </xf>
    <xf numFmtId="178" fontId="7" fillId="0" borderId="1" xfId="0" applyNumberFormat="1" applyFont="1" applyFill="1" applyBorder="1" applyAlignment="1">
      <alignment horizontal="right" vertical="center" wrapText="1"/>
    </xf>
    <xf numFmtId="178" fontId="7" fillId="0" borderId="1" xfId="0" applyNumberFormat="1" applyFont="1" applyBorder="1" applyAlignment="1">
      <alignment horizontal="right" vertical="center" wrapText="1"/>
    </xf>
    <xf numFmtId="178" fontId="7" fillId="3" borderId="1" xfId="0" applyNumberFormat="1" applyFont="1" applyFill="1" applyBorder="1" applyAlignment="1">
      <alignment horizontal="right" vertical="center" wrapText="1"/>
    </xf>
    <xf numFmtId="179" fontId="17" fillId="4" borderId="1" xfId="0" applyNumberFormat="1" applyFont="1" applyFill="1" applyBorder="1"/>
    <xf numFmtId="179" fontId="11" fillId="2" borderId="3" xfId="0" applyNumberFormat="1" applyFont="1" applyFill="1" applyBorder="1" applyAlignment="1">
      <alignment vertical="center"/>
    </xf>
    <xf numFmtId="179" fontId="11" fillId="3" borderId="3" xfId="0" applyNumberFormat="1" applyFont="1" applyFill="1" applyBorder="1" applyAlignment="1">
      <alignment vertical="center"/>
    </xf>
    <xf numFmtId="179" fontId="11" fillId="4" borderId="9" xfId="0" applyNumberFormat="1" applyFont="1" applyFill="1" applyBorder="1" applyAlignment="1">
      <alignment vertical="center"/>
    </xf>
    <xf numFmtId="179" fontId="11" fillId="4" borderId="11" xfId="0" applyNumberFormat="1" applyFont="1" applyFill="1" applyBorder="1" applyAlignment="1">
      <alignment vertical="center"/>
    </xf>
    <xf numFmtId="179" fontId="11" fillId="2" borderId="7" xfId="0" applyNumberFormat="1" applyFont="1" applyFill="1" applyBorder="1" applyAlignment="1">
      <alignment vertical="center"/>
    </xf>
    <xf numFmtId="178" fontId="11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27" fillId="0" borderId="0" xfId="0" applyFont="1"/>
    <xf numFmtId="0" fontId="13" fillId="3" borderId="4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8" fillId="4" borderId="12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wrapText="1"/>
    </xf>
    <xf numFmtId="0" fontId="22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4" borderId="2" xfId="0" applyFont="1" applyFill="1" applyBorder="1" applyAlignment="1">
      <alignment horizontal="left" vertical="top" wrapText="1"/>
    </xf>
    <xf numFmtId="0" fontId="25" fillId="4" borderId="4" xfId="0" applyFont="1" applyFill="1" applyBorder="1" applyAlignment="1">
      <alignment horizontal="left" vertical="top" wrapText="1"/>
    </xf>
    <xf numFmtId="0" fontId="25" fillId="4" borderId="3" xfId="0" applyFont="1" applyFill="1" applyBorder="1" applyAlignment="1">
      <alignment horizontal="left" vertical="top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161925</xdr:colOff>
          <xdr:row>6</xdr:row>
          <xdr:rowOff>123825</xdr:rowOff>
        </xdr:from>
        <xdr:to>
          <xdr:col>14</xdr:col>
          <xdr:colOff>333375</xdr:colOff>
          <xdr:row>27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416043</xdr:colOff>
      <xdr:row>1</xdr:row>
      <xdr:rowOff>70242</xdr:rowOff>
    </xdr:from>
    <xdr:to>
      <xdr:col>2</xdr:col>
      <xdr:colOff>1205057</xdr:colOff>
      <xdr:row>4</xdr:row>
      <xdr:rowOff>175739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96352" y="399501"/>
          <a:ext cx="4669569" cy="999201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3200" b="1"/>
            <a:t>Budget</a:t>
          </a:r>
          <a:r>
            <a:rPr lang="en-US" sz="3200" b="1" baseline="0"/>
            <a:t> Sheet Example</a:t>
          </a:r>
          <a:endParaRPr lang="en-US" sz="3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7" zoomScale="59" zoomScaleNormal="59" zoomScaleSheetLayoutView="100" workbookViewId="0">
      <selection activeCell="N32" sqref="N32"/>
    </sheetView>
  </sheetViews>
  <sheetFormatPr defaultRowHeight="12.75" x14ac:dyDescent="0.2"/>
  <cols>
    <col min="1" max="1" width="2.5703125" customWidth="1"/>
    <col min="2" max="2" width="55.5703125" customWidth="1"/>
    <col min="3" max="3" width="17.5703125" style="66" customWidth="1"/>
    <col min="4" max="4" width="3.5703125" style="53" bestFit="1" customWidth="1"/>
    <col min="5" max="5" width="12.85546875" customWidth="1"/>
    <col min="6" max="6" width="3.5703125" style="53" bestFit="1" customWidth="1"/>
    <col min="7" max="7" width="12.5703125" customWidth="1"/>
    <col min="8" max="8" width="3.5703125" style="53" bestFit="1" customWidth="1"/>
    <col min="9" max="9" width="18" customWidth="1"/>
    <col min="10" max="10" width="17.28515625" customWidth="1"/>
    <col min="11" max="11" width="14" customWidth="1"/>
    <col min="12" max="12" width="26.85546875" customWidth="1"/>
    <col min="14" max="14" width="74.7109375" customWidth="1"/>
  </cols>
  <sheetData>
    <row r="1" spans="1:14" ht="26.25" customHeight="1" x14ac:dyDescent="0.25">
      <c r="A1" s="118" t="s">
        <v>21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4" ht="19.5" customHeight="1" x14ac:dyDescent="0.2">
      <c r="A2" s="120" t="s">
        <v>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</row>
    <row r="3" spans="1:14" ht="21.75" customHeight="1" x14ac:dyDescent="0.2">
      <c r="A3" s="120" t="s">
        <v>4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2"/>
    </row>
    <row r="4" spans="1:14" ht="29.25" customHeight="1" x14ac:dyDescent="0.2">
      <c r="A4" s="131" t="s">
        <v>17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4" ht="15.75" customHeight="1" x14ac:dyDescent="0.2">
      <c r="A5" s="38"/>
      <c r="B5" s="38"/>
      <c r="C5" s="54"/>
      <c r="D5" s="42"/>
      <c r="E5" s="38"/>
      <c r="F5" s="42"/>
      <c r="G5" s="38"/>
      <c r="H5" s="42"/>
      <c r="I5" s="38"/>
      <c r="J5" s="38"/>
      <c r="K5" s="38"/>
      <c r="L5" s="38"/>
    </row>
    <row r="6" spans="1:14" ht="28.5" customHeight="1" x14ac:dyDescent="0.2">
      <c r="A6" s="39" t="s">
        <v>5</v>
      </c>
      <c r="B6" s="6"/>
      <c r="C6" s="55"/>
      <c r="D6" s="43"/>
      <c r="E6" s="6"/>
      <c r="F6" s="43"/>
      <c r="G6" s="6"/>
      <c r="H6" s="43"/>
      <c r="I6" s="6"/>
      <c r="J6" s="6"/>
      <c r="K6" s="77" t="s">
        <v>9</v>
      </c>
      <c r="L6" s="77"/>
      <c r="N6" s="1"/>
    </row>
    <row r="7" spans="1:14" ht="36.75" customHeight="1" x14ac:dyDescent="0.2">
      <c r="A7" s="125" t="s">
        <v>60</v>
      </c>
      <c r="B7" s="126"/>
      <c r="C7" s="126"/>
      <c r="D7" s="126"/>
      <c r="E7" s="126"/>
      <c r="F7" s="126"/>
      <c r="G7" s="126"/>
      <c r="H7" s="127"/>
      <c r="I7" s="123" t="s">
        <v>6</v>
      </c>
      <c r="J7" s="123" t="s">
        <v>7</v>
      </c>
      <c r="K7" s="123" t="s">
        <v>8</v>
      </c>
      <c r="L7" s="123" t="s">
        <v>20</v>
      </c>
    </row>
    <row r="8" spans="1:14" ht="42.95" customHeight="1" x14ac:dyDescent="0.2">
      <c r="A8" s="128" t="s">
        <v>65</v>
      </c>
      <c r="B8" s="128"/>
      <c r="C8" s="68" t="s">
        <v>62</v>
      </c>
      <c r="D8" s="67"/>
      <c r="E8" s="129" t="s">
        <v>63</v>
      </c>
      <c r="F8" s="130"/>
      <c r="G8" s="130"/>
      <c r="H8" s="67"/>
      <c r="I8" s="124"/>
      <c r="J8" s="124"/>
      <c r="K8" s="124"/>
      <c r="L8" s="124"/>
    </row>
    <row r="9" spans="1:14" ht="54" customHeight="1" x14ac:dyDescent="0.2">
      <c r="A9" s="108" t="s">
        <v>66</v>
      </c>
      <c r="B9" s="108"/>
      <c r="C9" s="56"/>
      <c r="D9" s="44"/>
      <c r="E9" s="31"/>
      <c r="F9" s="44"/>
      <c r="G9" s="31"/>
      <c r="H9" s="44"/>
      <c r="I9" s="2">
        <f>SUM(I10:I13)</f>
        <v>0</v>
      </c>
      <c r="J9" s="2">
        <f>SUM(J10:J13)</f>
        <v>0</v>
      </c>
      <c r="K9" s="2">
        <f>SUM(K10:K13)</f>
        <v>0</v>
      </c>
      <c r="L9" s="3"/>
    </row>
    <row r="10" spans="1:14" ht="15" customHeight="1" x14ac:dyDescent="0.2">
      <c r="A10" s="8"/>
      <c r="B10" s="9"/>
      <c r="C10" s="57"/>
      <c r="D10" s="45" t="s">
        <v>16</v>
      </c>
      <c r="E10" s="9"/>
      <c r="F10" s="45" t="s">
        <v>16</v>
      </c>
      <c r="G10" s="9"/>
      <c r="H10" s="45" t="s">
        <v>2</v>
      </c>
      <c r="I10" s="10">
        <f t="shared" ref="I10:I13" si="0">C10*E10*G10</f>
        <v>0</v>
      </c>
      <c r="J10" s="10"/>
      <c r="K10" s="11">
        <f>SUM(I10,J10)</f>
        <v>0</v>
      </c>
      <c r="L10" s="27"/>
    </row>
    <row r="11" spans="1:14" ht="15" customHeight="1" x14ac:dyDescent="0.2">
      <c r="A11" s="8"/>
      <c r="B11" s="9"/>
      <c r="C11" s="57"/>
      <c r="D11" s="45" t="s">
        <v>16</v>
      </c>
      <c r="E11" s="9"/>
      <c r="F11" s="45" t="s">
        <v>16</v>
      </c>
      <c r="G11" s="9"/>
      <c r="H11" s="45" t="s">
        <v>2</v>
      </c>
      <c r="I11" s="10">
        <f t="shared" si="0"/>
        <v>0</v>
      </c>
      <c r="J11" s="10"/>
      <c r="K11" s="11">
        <f t="shared" ref="K11:K13" si="1">SUM(I11,J11)</f>
        <v>0</v>
      </c>
      <c r="L11" s="27"/>
    </row>
    <row r="12" spans="1:14" ht="15" customHeight="1" x14ac:dyDescent="0.2">
      <c r="A12" s="8"/>
      <c r="B12" s="9"/>
      <c r="C12" s="57"/>
      <c r="D12" s="45" t="s">
        <v>16</v>
      </c>
      <c r="E12" s="9"/>
      <c r="F12" s="45" t="s">
        <v>16</v>
      </c>
      <c r="G12" s="9"/>
      <c r="H12" s="45" t="s">
        <v>2</v>
      </c>
      <c r="I12" s="10">
        <f t="shared" si="0"/>
        <v>0</v>
      </c>
      <c r="J12" s="10"/>
      <c r="K12" s="11">
        <f t="shared" si="1"/>
        <v>0</v>
      </c>
      <c r="L12" s="27"/>
    </row>
    <row r="13" spans="1:14" ht="15" customHeight="1" x14ac:dyDescent="0.2">
      <c r="A13" s="8"/>
      <c r="B13" s="9"/>
      <c r="C13" s="57"/>
      <c r="D13" s="45" t="s">
        <v>16</v>
      </c>
      <c r="E13" s="9"/>
      <c r="F13" s="45" t="s">
        <v>16</v>
      </c>
      <c r="G13" s="9"/>
      <c r="H13" s="45" t="s">
        <v>2</v>
      </c>
      <c r="I13" s="10">
        <f t="shared" si="0"/>
        <v>0</v>
      </c>
      <c r="J13" s="10"/>
      <c r="K13" s="11">
        <f t="shared" si="1"/>
        <v>0</v>
      </c>
      <c r="L13" s="27"/>
    </row>
    <row r="14" spans="1:14" ht="57" customHeight="1" x14ac:dyDescent="0.2">
      <c r="A14" s="108" t="s">
        <v>64</v>
      </c>
      <c r="B14" s="108"/>
      <c r="C14" s="56"/>
      <c r="D14" s="44"/>
      <c r="E14" s="31"/>
      <c r="F14" s="44"/>
      <c r="G14" s="31"/>
      <c r="H14" s="44"/>
      <c r="I14" s="2">
        <f>SUM(I15:I22)</f>
        <v>0</v>
      </c>
      <c r="J14" s="2">
        <f>SUM(J15:J22)</f>
        <v>0</v>
      </c>
      <c r="K14" s="2">
        <f>SUM(K15:K22)</f>
        <v>0</v>
      </c>
      <c r="L14" s="3"/>
    </row>
    <row r="15" spans="1:14" ht="15" customHeight="1" x14ac:dyDescent="0.2">
      <c r="A15" s="8"/>
      <c r="B15" s="9"/>
      <c r="C15" s="57"/>
      <c r="D15" s="45"/>
      <c r="E15" s="9"/>
      <c r="F15" s="45"/>
      <c r="G15" s="9"/>
      <c r="H15" s="45"/>
      <c r="I15" s="10"/>
      <c r="J15" s="10"/>
      <c r="K15" s="11"/>
      <c r="L15" s="27"/>
    </row>
    <row r="16" spans="1:14" ht="15" customHeight="1" x14ac:dyDescent="0.2">
      <c r="A16" s="8"/>
      <c r="B16" s="9"/>
      <c r="C16" s="57"/>
      <c r="D16" s="45" t="s">
        <v>16</v>
      </c>
      <c r="E16" s="9"/>
      <c r="F16" s="45" t="s">
        <v>16</v>
      </c>
      <c r="G16" s="9"/>
      <c r="H16" s="45" t="s">
        <v>2</v>
      </c>
      <c r="I16" s="10">
        <f>C16*E16*G16</f>
        <v>0</v>
      </c>
      <c r="J16" s="10"/>
      <c r="K16" s="11">
        <f t="shared" ref="K16:K22" si="2">SUM(I16,J16)</f>
        <v>0</v>
      </c>
      <c r="L16" s="27"/>
    </row>
    <row r="17" spans="1:14" ht="15" customHeight="1" x14ac:dyDescent="0.2">
      <c r="A17" s="8"/>
      <c r="B17" s="9"/>
      <c r="C17" s="57"/>
      <c r="D17" s="45" t="s">
        <v>16</v>
      </c>
      <c r="E17" s="9"/>
      <c r="F17" s="45" t="s">
        <v>16</v>
      </c>
      <c r="G17" s="9"/>
      <c r="H17" s="45" t="s">
        <v>2</v>
      </c>
      <c r="I17" s="10">
        <f>C17*E17*G17</f>
        <v>0</v>
      </c>
      <c r="J17" s="10"/>
      <c r="K17" s="11">
        <f t="shared" si="2"/>
        <v>0</v>
      </c>
      <c r="L17" s="27"/>
    </row>
    <row r="18" spans="1:14" ht="15" customHeight="1" x14ac:dyDescent="0.2">
      <c r="A18" s="8"/>
      <c r="B18" s="9"/>
      <c r="C18" s="57"/>
      <c r="D18" s="45" t="s">
        <v>16</v>
      </c>
      <c r="E18" s="9"/>
      <c r="F18" s="45" t="s">
        <v>16</v>
      </c>
      <c r="G18" s="9"/>
      <c r="H18" s="45" t="s">
        <v>2</v>
      </c>
      <c r="I18" s="10">
        <f>C18*E18*G18</f>
        <v>0</v>
      </c>
      <c r="J18" s="11"/>
      <c r="K18" s="11">
        <f t="shared" si="2"/>
        <v>0</v>
      </c>
      <c r="L18" s="27"/>
    </row>
    <row r="19" spans="1:14" ht="15" customHeight="1" x14ac:dyDescent="0.2">
      <c r="A19" s="8"/>
      <c r="B19" s="9"/>
      <c r="C19" s="57"/>
      <c r="D19" s="45"/>
      <c r="E19" s="9"/>
      <c r="F19" s="45"/>
      <c r="G19" s="9"/>
      <c r="H19" s="45"/>
      <c r="I19" s="10"/>
      <c r="J19" s="10"/>
      <c r="K19" s="11"/>
      <c r="L19" s="27"/>
    </row>
    <row r="20" spans="1:14" ht="15" customHeight="1" x14ac:dyDescent="0.2">
      <c r="A20" s="8"/>
      <c r="B20" s="9"/>
      <c r="C20" s="57"/>
      <c r="D20" s="45" t="s">
        <v>16</v>
      </c>
      <c r="E20" s="9"/>
      <c r="F20" s="45" t="s">
        <v>16</v>
      </c>
      <c r="G20" s="9"/>
      <c r="H20" s="45" t="s">
        <v>2</v>
      </c>
      <c r="I20" s="10">
        <f>C20*E20*G20</f>
        <v>0</v>
      </c>
      <c r="J20" s="11"/>
      <c r="K20" s="11">
        <f t="shared" si="2"/>
        <v>0</v>
      </c>
      <c r="L20" s="27"/>
    </row>
    <row r="21" spans="1:14" ht="15" customHeight="1" x14ac:dyDescent="0.2">
      <c r="A21" s="8"/>
      <c r="B21" s="9"/>
      <c r="C21" s="57"/>
      <c r="D21" s="45" t="s">
        <v>16</v>
      </c>
      <c r="E21" s="9"/>
      <c r="F21" s="45" t="s">
        <v>16</v>
      </c>
      <c r="G21" s="9"/>
      <c r="H21" s="45" t="s">
        <v>2</v>
      </c>
      <c r="I21" s="10">
        <f>C21*E21*G21</f>
        <v>0</v>
      </c>
      <c r="J21" s="10"/>
      <c r="K21" s="11">
        <f t="shared" si="2"/>
        <v>0</v>
      </c>
      <c r="L21" s="27"/>
    </row>
    <row r="22" spans="1:14" ht="15" customHeight="1" x14ac:dyDescent="0.2">
      <c r="A22" s="8"/>
      <c r="B22" s="9"/>
      <c r="C22" s="57"/>
      <c r="D22" s="45" t="s">
        <v>16</v>
      </c>
      <c r="E22" s="9"/>
      <c r="F22" s="45" t="s">
        <v>16</v>
      </c>
      <c r="G22" s="9"/>
      <c r="H22" s="45" t="s">
        <v>2</v>
      </c>
      <c r="I22" s="10">
        <f>C22*E22*G22</f>
        <v>0</v>
      </c>
      <c r="J22" s="10"/>
      <c r="K22" s="11">
        <f t="shared" si="2"/>
        <v>0</v>
      </c>
      <c r="L22" s="27"/>
    </row>
    <row r="23" spans="1:14" ht="15" customHeight="1" x14ac:dyDescent="0.2">
      <c r="A23" s="108" t="s">
        <v>11</v>
      </c>
      <c r="B23" s="108"/>
      <c r="C23" s="56"/>
      <c r="D23" s="44"/>
      <c r="E23" s="31"/>
      <c r="F23" s="44"/>
      <c r="G23" s="31"/>
      <c r="H23" s="44"/>
      <c r="I23" s="2">
        <f>SUM(I24:I29)</f>
        <v>0</v>
      </c>
      <c r="J23" s="2">
        <f>SUM(J24:J29)</f>
        <v>0</v>
      </c>
      <c r="K23" s="2">
        <f>SUM(K24:K29)</f>
        <v>0</v>
      </c>
      <c r="L23" s="3"/>
    </row>
    <row r="24" spans="1:14" ht="15" customHeight="1" x14ac:dyDescent="0.2">
      <c r="A24" s="8"/>
      <c r="B24" s="9"/>
      <c r="C24" s="57"/>
      <c r="D24" s="45" t="s">
        <v>16</v>
      </c>
      <c r="E24" s="9"/>
      <c r="F24" s="45" t="s">
        <v>16</v>
      </c>
      <c r="G24" s="9"/>
      <c r="H24" s="45" t="s">
        <v>2</v>
      </c>
      <c r="I24" s="10">
        <f t="shared" ref="I24:I29" si="3">C24*E24*G24</f>
        <v>0</v>
      </c>
      <c r="J24" s="10"/>
      <c r="K24" s="11">
        <f t="shared" ref="K24:K29" si="4">SUM(I24,J24)</f>
        <v>0</v>
      </c>
      <c r="L24" s="27"/>
    </row>
    <row r="25" spans="1:14" ht="15" customHeight="1" x14ac:dyDescent="0.2">
      <c r="A25" s="8"/>
      <c r="B25" s="9"/>
      <c r="C25" s="57"/>
      <c r="D25" s="45" t="s">
        <v>16</v>
      </c>
      <c r="E25" s="9"/>
      <c r="F25" s="45" t="s">
        <v>16</v>
      </c>
      <c r="G25" s="9"/>
      <c r="H25" s="45" t="s">
        <v>2</v>
      </c>
      <c r="I25" s="10">
        <f t="shared" si="3"/>
        <v>0</v>
      </c>
      <c r="J25" s="10"/>
      <c r="K25" s="11">
        <f t="shared" si="4"/>
        <v>0</v>
      </c>
      <c r="L25" s="27"/>
    </row>
    <row r="26" spans="1:14" ht="15" customHeight="1" x14ac:dyDescent="0.2">
      <c r="A26" s="8"/>
      <c r="B26" s="9"/>
      <c r="C26" s="57"/>
      <c r="D26" s="45" t="s">
        <v>16</v>
      </c>
      <c r="E26" s="9"/>
      <c r="F26" s="45" t="s">
        <v>16</v>
      </c>
      <c r="G26" s="9"/>
      <c r="H26" s="45" t="s">
        <v>2</v>
      </c>
      <c r="I26" s="10">
        <f t="shared" si="3"/>
        <v>0</v>
      </c>
      <c r="J26" s="10"/>
      <c r="K26" s="11">
        <f t="shared" si="4"/>
        <v>0</v>
      </c>
      <c r="L26" s="27"/>
    </row>
    <row r="27" spans="1:14" ht="15" customHeight="1" x14ac:dyDescent="0.2">
      <c r="A27" s="8"/>
      <c r="B27" s="9"/>
      <c r="C27" s="57"/>
      <c r="D27" s="45" t="s">
        <v>16</v>
      </c>
      <c r="E27" s="9"/>
      <c r="F27" s="45" t="s">
        <v>16</v>
      </c>
      <c r="G27" s="9"/>
      <c r="H27" s="45" t="s">
        <v>2</v>
      </c>
      <c r="I27" s="10">
        <f t="shared" si="3"/>
        <v>0</v>
      </c>
      <c r="J27" s="10"/>
      <c r="K27" s="11">
        <f t="shared" si="4"/>
        <v>0</v>
      </c>
      <c r="L27" s="27"/>
    </row>
    <row r="28" spans="1:14" ht="15" customHeight="1" x14ac:dyDescent="0.2">
      <c r="A28" s="8"/>
      <c r="B28" s="9"/>
      <c r="C28" s="57"/>
      <c r="D28" s="45" t="s">
        <v>16</v>
      </c>
      <c r="E28" s="9"/>
      <c r="F28" s="45" t="s">
        <v>16</v>
      </c>
      <c r="G28" s="9"/>
      <c r="H28" s="45" t="s">
        <v>2</v>
      </c>
      <c r="I28" s="10">
        <f t="shared" si="3"/>
        <v>0</v>
      </c>
      <c r="J28" s="10"/>
      <c r="K28" s="11">
        <f t="shared" si="4"/>
        <v>0</v>
      </c>
      <c r="L28" s="27"/>
    </row>
    <row r="29" spans="1:14" ht="15" customHeight="1" x14ac:dyDescent="0.2">
      <c r="A29" s="8"/>
      <c r="B29" s="9"/>
      <c r="C29" s="57"/>
      <c r="D29" s="45" t="s">
        <v>16</v>
      </c>
      <c r="E29" s="9"/>
      <c r="F29" s="45" t="s">
        <v>16</v>
      </c>
      <c r="G29" s="9"/>
      <c r="H29" s="45" t="s">
        <v>2</v>
      </c>
      <c r="I29" s="10">
        <f t="shared" si="3"/>
        <v>0</v>
      </c>
      <c r="J29" s="10"/>
      <c r="K29" s="11">
        <f t="shared" si="4"/>
        <v>0</v>
      </c>
      <c r="L29" s="27"/>
    </row>
    <row r="30" spans="1:14" ht="15" customHeight="1" x14ac:dyDescent="0.2">
      <c r="A30" s="108" t="s">
        <v>12</v>
      </c>
      <c r="B30" s="108"/>
      <c r="C30" s="56"/>
      <c r="D30" s="44"/>
      <c r="E30" s="31"/>
      <c r="F30" s="44"/>
      <c r="G30" s="31"/>
      <c r="H30" s="44"/>
      <c r="I30" s="2">
        <f>SUM(I31:I32)</f>
        <v>0</v>
      </c>
      <c r="J30" s="2">
        <f>SUM(J31:J32)</f>
        <v>0</v>
      </c>
      <c r="K30" s="2">
        <f>SUM(K31:K32)</f>
        <v>0</v>
      </c>
      <c r="L30" s="3"/>
    </row>
    <row r="31" spans="1:14" ht="15" customHeight="1" x14ac:dyDescent="0.2">
      <c r="A31" s="8"/>
      <c r="B31" s="9"/>
      <c r="C31" s="57"/>
      <c r="D31" s="45" t="s">
        <v>16</v>
      </c>
      <c r="E31" s="9"/>
      <c r="F31" s="45" t="s">
        <v>16</v>
      </c>
      <c r="G31" s="9"/>
      <c r="H31" s="45" t="s">
        <v>2</v>
      </c>
      <c r="I31" s="10">
        <f>C31*E31*G31</f>
        <v>0</v>
      </c>
      <c r="J31" s="10"/>
      <c r="K31" s="11">
        <f t="shared" ref="K31:K32" si="5">SUM(I31,J31)</f>
        <v>0</v>
      </c>
      <c r="L31" s="27"/>
    </row>
    <row r="32" spans="1:14" ht="15" customHeight="1" x14ac:dyDescent="0.2">
      <c r="A32" s="8"/>
      <c r="B32" s="9"/>
      <c r="C32" s="57"/>
      <c r="D32" s="45" t="s">
        <v>16</v>
      </c>
      <c r="E32" s="9"/>
      <c r="F32" s="45" t="s">
        <v>16</v>
      </c>
      <c r="G32" s="9"/>
      <c r="H32" s="45" t="s">
        <v>2</v>
      </c>
      <c r="I32" s="10">
        <f>C32*E32*G32</f>
        <v>0</v>
      </c>
      <c r="J32" s="10"/>
      <c r="K32" s="11">
        <f t="shared" si="5"/>
        <v>0</v>
      </c>
      <c r="L32" s="11"/>
      <c r="N32" s="105"/>
    </row>
    <row r="33" spans="1:12" ht="15" customHeight="1" x14ac:dyDescent="0.2">
      <c r="A33" s="110" t="s">
        <v>13</v>
      </c>
      <c r="B33" s="110"/>
      <c r="C33" s="58"/>
      <c r="D33" s="46"/>
      <c r="E33" s="35"/>
      <c r="F33" s="46"/>
      <c r="G33" s="35"/>
      <c r="H33" s="46"/>
      <c r="I33" s="28">
        <f>SUM(I34)</f>
        <v>0</v>
      </c>
      <c r="J33" s="28">
        <f>SUM(J34)</f>
        <v>0</v>
      </c>
      <c r="K33" s="28">
        <f>SUM(K34)</f>
        <v>0</v>
      </c>
      <c r="L33" s="3"/>
    </row>
    <row r="34" spans="1:12" ht="15" customHeight="1" x14ac:dyDescent="0.2">
      <c r="A34" s="8"/>
      <c r="B34" s="29"/>
      <c r="C34" s="59"/>
      <c r="D34" s="45" t="s">
        <v>16</v>
      </c>
      <c r="E34" s="29"/>
      <c r="F34" s="45" t="s">
        <v>16</v>
      </c>
      <c r="G34" s="29"/>
      <c r="H34" s="45" t="s">
        <v>2</v>
      </c>
      <c r="I34" s="10">
        <f>C34*E34*G34</f>
        <v>0</v>
      </c>
      <c r="J34" s="30"/>
      <c r="K34" s="11">
        <f>SUM(I34,J34)</f>
        <v>0</v>
      </c>
      <c r="L34" s="27"/>
    </row>
    <row r="35" spans="1:12" ht="15" customHeight="1" x14ac:dyDescent="0.2">
      <c r="A35" s="8"/>
      <c r="B35" s="9"/>
      <c r="C35" s="57"/>
      <c r="D35" s="45"/>
      <c r="E35" s="9"/>
      <c r="F35" s="45"/>
      <c r="G35" s="9"/>
      <c r="H35" s="45"/>
      <c r="I35" s="10"/>
      <c r="J35" s="10"/>
      <c r="K35" s="11">
        <f>SUM(J35:J35)</f>
        <v>0</v>
      </c>
    </row>
    <row r="36" spans="1:12" ht="15" customHeight="1" x14ac:dyDescent="0.2">
      <c r="A36" s="114" t="s">
        <v>10</v>
      </c>
      <c r="B36" s="114"/>
      <c r="C36" s="60"/>
      <c r="D36" s="47"/>
      <c r="E36" s="36"/>
      <c r="F36" s="47"/>
      <c r="G36" s="36"/>
      <c r="H36" s="47"/>
      <c r="I36" s="37">
        <f>SUM(I9,I14,I23,I30,I33)</f>
        <v>0</v>
      </c>
      <c r="J36" s="37" t="e">
        <f>SUM(J9,J14,J23,J30,J33,#REF!)</f>
        <v>#REF!</v>
      </c>
      <c r="K36" s="37" t="e">
        <f>SUM(K9,K14,K23,K30,K33,#REF!)</f>
        <v>#REF!</v>
      </c>
    </row>
    <row r="37" spans="1:12" ht="15" customHeight="1" x14ac:dyDescent="0.2">
      <c r="A37" s="115" t="s">
        <v>59</v>
      </c>
      <c r="B37" s="115"/>
      <c r="C37" s="61"/>
      <c r="D37" s="48"/>
      <c r="E37" s="33"/>
      <c r="F37" s="48"/>
      <c r="G37" s="33"/>
      <c r="H37" s="48"/>
      <c r="I37" s="3"/>
      <c r="J37" s="3"/>
      <c r="K37" s="3"/>
    </row>
    <row r="38" spans="1:12" ht="15" customHeight="1" x14ac:dyDescent="0.2">
      <c r="A38" s="116" t="s">
        <v>15</v>
      </c>
      <c r="B38" s="116"/>
      <c r="C38" s="62"/>
      <c r="D38" s="49"/>
      <c r="E38" s="34"/>
      <c r="F38" s="49"/>
      <c r="G38" s="34"/>
      <c r="H38" s="49"/>
      <c r="I38" s="4">
        <f>SUM(I36:I37)</f>
        <v>0</v>
      </c>
      <c r="J38" s="4" t="e">
        <f>SUM(J36:J37)</f>
        <v>#REF!</v>
      </c>
      <c r="K38" s="4" t="e">
        <f>SUM(I38:J38)</f>
        <v>#REF!</v>
      </c>
    </row>
    <row r="39" spans="1:12" ht="31.5" customHeight="1" x14ac:dyDescent="0.2">
      <c r="A39" s="117" t="s">
        <v>61</v>
      </c>
      <c r="B39" s="117"/>
      <c r="C39" s="117"/>
      <c r="D39" s="117"/>
      <c r="E39" s="117"/>
      <c r="F39" s="117"/>
      <c r="G39" s="117"/>
      <c r="H39" s="117"/>
      <c r="I39" s="117"/>
      <c r="J39" s="12"/>
      <c r="K39" s="7" t="s">
        <v>19</v>
      </c>
    </row>
    <row r="40" spans="1:12" ht="15" customHeight="1" x14ac:dyDescent="0.2">
      <c r="A40" s="5" t="s">
        <v>0</v>
      </c>
      <c r="B40" s="6"/>
      <c r="C40" s="55"/>
      <c r="D40" s="43"/>
      <c r="E40" s="6"/>
      <c r="F40" s="43"/>
      <c r="G40" s="6"/>
      <c r="H40" s="43"/>
      <c r="I40" s="6"/>
      <c r="J40" s="6"/>
      <c r="K40" s="13" t="e">
        <f>K38*0.2</f>
        <v>#REF!</v>
      </c>
    </row>
    <row r="41" spans="1:12" ht="15" customHeight="1" x14ac:dyDescent="0.2">
      <c r="A41" s="40" t="s">
        <v>14</v>
      </c>
      <c r="B41" s="6"/>
      <c r="C41" s="55"/>
      <c r="D41" s="43"/>
      <c r="E41" s="6"/>
      <c r="F41" s="43"/>
      <c r="G41" s="6"/>
      <c r="H41" s="43"/>
      <c r="I41" s="6"/>
      <c r="J41" s="6"/>
      <c r="K41" s="6"/>
    </row>
    <row r="42" spans="1:12" ht="15" customHeight="1" x14ac:dyDescent="0.2">
      <c r="A42" s="14" t="s">
        <v>67</v>
      </c>
      <c r="B42" s="15"/>
      <c r="C42" s="63"/>
      <c r="D42" s="50"/>
      <c r="E42" s="15"/>
      <c r="F42" s="50"/>
      <c r="G42" s="15"/>
      <c r="H42" s="50"/>
      <c r="I42" s="16"/>
      <c r="J42" s="16"/>
      <c r="K42" s="17">
        <f>I38</f>
        <v>0</v>
      </c>
    </row>
    <row r="43" spans="1:12" ht="15" customHeight="1" x14ac:dyDescent="0.2">
      <c r="A43" s="14" t="s">
        <v>68</v>
      </c>
      <c r="B43" s="15"/>
      <c r="C43" s="63"/>
      <c r="D43" s="50"/>
      <c r="E43" s="15"/>
      <c r="F43" s="50"/>
      <c r="G43" s="15"/>
      <c r="H43" s="50"/>
      <c r="I43" s="16"/>
      <c r="J43" s="16"/>
      <c r="K43" s="17">
        <f>K44+K45+K48</f>
        <v>0</v>
      </c>
    </row>
    <row r="44" spans="1:12" ht="15" customHeight="1" x14ac:dyDescent="0.2">
      <c r="A44" s="14" t="s">
        <v>69</v>
      </c>
      <c r="B44" s="15"/>
      <c r="C44" s="63"/>
      <c r="D44" s="50"/>
      <c r="E44" s="15"/>
      <c r="F44" s="50"/>
      <c r="G44" s="15"/>
      <c r="H44" s="50"/>
      <c r="I44" s="16"/>
      <c r="J44" s="16"/>
      <c r="K44" s="17">
        <v>0</v>
      </c>
    </row>
    <row r="45" spans="1:12" ht="15" customHeight="1" x14ac:dyDescent="0.2">
      <c r="A45" s="74" t="s">
        <v>70</v>
      </c>
      <c r="B45" s="18"/>
      <c r="C45" s="64"/>
      <c r="D45" s="51"/>
      <c r="E45" s="18"/>
      <c r="F45" s="51"/>
      <c r="G45" s="18"/>
      <c r="H45" s="51"/>
      <c r="I45" s="19"/>
      <c r="J45" s="19"/>
      <c r="K45" s="20">
        <v>0</v>
      </c>
    </row>
    <row r="46" spans="1:12" ht="15" customHeight="1" x14ac:dyDescent="0.2">
      <c r="A46" s="21"/>
      <c r="B46" s="109"/>
      <c r="C46" s="109"/>
      <c r="D46" s="109"/>
      <c r="E46" s="109"/>
      <c r="F46" s="109"/>
      <c r="G46" s="109"/>
      <c r="H46" s="109"/>
      <c r="I46" s="109"/>
      <c r="J46" s="109"/>
      <c r="K46" s="22"/>
    </row>
    <row r="47" spans="1:12" ht="15" customHeight="1" x14ac:dyDescent="0.2">
      <c r="A47" s="23"/>
      <c r="B47" s="111" t="s">
        <v>1</v>
      </c>
      <c r="C47" s="111"/>
      <c r="D47" s="111"/>
      <c r="E47" s="111"/>
      <c r="F47" s="111"/>
      <c r="G47" s="111"/>
      <c r="H47" s="111"/>
      <c r="I47" s="111"/>
      <c r="J47" s="111"/>
      <c r="K47" s="24"/>
    </row>
    <row r="48" spans="1:12" ht="15" customHeight="1" x14ac:dyDescent="0.2">
      <c r="A48" s="14" t="s">
        <v>71</v>
      </c>
      <c r="B48" s="15"/>
      <c r="C48" s="63"/>
      <c r="D48" s="50"/>
      <c r="E48" s="15"/>
      <c r="F48" s="50"/>
      <c r="G48" s="15"/>
      <c r="H48" s="50"/>
      <c r="I48" s="16"/>
      <c r="J48" s="16"/>
      <c r="K48" s="17">
        <v>0</v>
      </c>
    </row>
    <row r="49" spans="1:11" ht="15" customHeight="1" x14ac:dyDescent="0.2">
      <c r="A49" s="112" t="s">
        <v>15</v>
      </c>
      <c r="B49" s="113"/>
      <c r="C49" s="65"/>
      <c r="D49" s="52"/>
      <c r="E49" s="32"/>
      <c r="F49" s="52"/>
      <c r="G49" s="32"/>
      <c r="H49" s="52"/>
      <c r="I49" s="25"/>
      <c r="J49" s="25"/>
      <c r="K49" s="26">
        <f>K42+K43</f>
        <v>0</v>
      </c>
    </row>
    <row r="51" spans="1:11" ht="24.75" x14ac:dyDescent="0.2">
      <c r="B51" s="1" t="s">
        <v>22</v>
      </c>
    </row>
    <row r="52" spans="1:11" x14ac:dyDescent="0.2">
      <c r="B52" t="s">
        <v>23</v>
      </c>
    </row>
    <row r="53" spans="1:11" x14ac:dyDescent="0.2">
      <c r="B53" t="s">
        <v>24</v>
      </c>
    </row>
    <row r="54" spans="1:11" x14ac:dyDescent="0.2">
      <c r="B54" t="s">
        <v>25</v>
      </c>
    </row>
    <row r="55" spans="1:11" x14ac:dyDescent="0.2">
      <c r="B55" t="s">
        <v>27</v>
      </c>
    </row>
    <row r="56" spans="1:11" x14ac:dyDescent="0.2">
      <c r="B56" t="s">
        <v>28</v>
      </c>
    </row>
    <row r="57" spans="1:11" x14ac:dyDescent="0.2">
      <c r="B57" t="s">
        <v>29</v>
      </c>
    </row>
  </sheetData>
  <mergeCells count="23">
    <mergeCell ref="A1:K1"/>
    <mergeCell ref="A14:B14"/>
    <mergeCell ref="A9:B9"/>
    <mergeCell ref="A2:L2"/>
    <mergeCell ref="A3:L3"/>
    <mergeCell ref="I7:I8"/>
    <mergeCell ref="J7:J8"/>
    <mergeCell ref="K7:K8"/>
    <mergeCell ref="L7:L8"/>
    <mergeCell ref="A7:H7"/>
    <mergeCell ref="A8:B8"/>
    <mergeCell ref="E8:G8"/>
    <mergeCell ref="A4:L4"/>
    <mergeCell ref="A49:B49"/>
    <mergeCell ref="A36:B36"/>
    <mergeCell ref="A37:B37"/>
    <mergeCell ref="A38:B38"/>
    <mergeCell ref="A39:I39"/>
    <mergeCell ref="A23:B23"/>
    <mergeCell ref="B46:J46"/>
    <mergeCell ref="A30:B30"/>
    <mergeCell ref="A33:B33"/>
    <mergeCell ref="B47:J47"/>
  </mergeCells>
  <phoneticPr fontId="2" type="noConversion"/>
  <dataValidations count="1">
    <dataValidation type="list" allowBlank="1" showInputMessage="1" showErrorMessage="1" sqref="L6" xr:uid="{B821240E-AD13-4973-B9AA-11B8860C2BC2}">
      <formula1>B52:B57</formula1>
    </dataValidation>
  </dataValidations>
  <pageMargins left="0.70866141732283472" right="0.51181102362204722" top="0.9055118110236221" bottom="0.31496062992125984" header="0.39370078740157483" footer="0.51181102362204722"/>
  <pageSetup paperSize="8" scale="66" orientation="landscape" r:id="rId1"/>
  <headerFooter alignWithMargins="0">
    <oddHeader>&amp;L&amp;"ＭＳ Ｐゴシック,標準"&amp;8JF Grant Program for Japan-ASEAN Global Partnership Budget Form</oddHeader>
  </headerFooter>
  <colBreaks count="1" manualBreakCount="1">
    <brk id="12" max="1048575" man="1"/>
  </colBreaks>
  <drawing r:id="rId2"/>
  <legacyDrawing r:id="rId3"/>
  <oleObjects>
    <mc:AlternateContent xmlns:mc="http://schemas.openxmlformats.org/markup-compatibility/2006">
      <mc:Choice Requires="x14">
        <oleObject progId="Document" shapeId="2049" r:id="rId4">
          <objectPr defaultSize="0" r:id="rId5">
            <anchor moveWithCells="1">
              <from>
                <xdr:col>13</xdr:col>
                <xdr:colOff>161925</xdr:colOff>
                <xdr:row>6</xdr:row>
                <xdr:rowOff>123825</xdr:rowOff>
              </from>
              <to>
                <xdr:col>14</xdr:col>
                <xdr:colOff>333375</xdr:colOff>
                <xdr:row>27</xdr:row>
                <xdr:rowOff>180975</xdr:rowOff>
              </to>
            </anchor>
          </objectPr>
        </oleObject>
      </mc:Choice>
      <mc:Fallback>
        <oleObject progId="Document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EB346-B7B2-45FA-8E8E-D72AF830BB4C}">
  <sheetPr>
    <pageSetUpPr fitToPage="1"/>
  </sheetPr>
  <dimension ref="A1:N55"/>
  <sheetViews>
    <sheetView topLeftCell="A22" zoomScale="62" zoomScaleNormal="62" workbookViewId="0">
      <selection activeCell="B45" sqref="B45:J45"/>
    </sheetView>
  </sheetViews>
  <sheetFormatPr defaultRowHeight="12.75" x14ac:dyDescent="0.2"/>
  <cols>
    <col min="1" max="1" width="2.5703125" customWidth="1"/>
    <col min="2" max="2" width="55.5703125" customWidth="1"/>
    <col min="3" max="3" width="17.5703125" style="87" customWidth="1"/>
    <col min="4" max="4" width="3.5703125" style="53" bestFit="1" customWidth="1"/>
    <col min="5" max="5" width="11.140625" customWidth="1"/>
    <col min="6" max="6" width="3.5703125" style="53" bestFit="1" customWidth="1"/>
    <col min="7" max="7" width="11.7109375" customWidth="1"/>
    <col min="8" max="8" width="3.5703125" style="53" bestFit="1" customWidth="1"/>
    <col min="9" max="9" width="18" customWidth="1"/>
    <col min="10" max="10" width="17.28515625" customWidth="1"/>
    <col min="11" max="11" width="14.7109375" customWidth="1"/>
    <col min="12" max="12" width="55.42578125" customWidth="1"/>
    <col min="14" max="14" width="80.42578125" customWidth="1"/>
  </cols>
  <sheetData>
    <row r="1" spans="1:14" ht="26.25" customHeight="1" x14ac:dyDescent="0.25">
      <c r="A1" s="118" t="s">
        <v>21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4" ht="19.5" customHeight="1" x14ac:dyDescent="0.2">
      <c r="A2" s="120" t="s">
        <v>56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</row>
    <row r="3" spans="1:14" ht="21.75" customHeight="1" x14ac:dyDescent="0.2">
      <c r="A3" s="120" t="s">
        <v>57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2"/>
    </row>
    <row r="4" spans="1:14" ht="29.25" customHeight="1" x14ac:dyDescent="0.2">
      <c r="A4" s="131" t="s">
        <v>17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4" ht="15.75" customHeight="1" x14ac:dyDescent="0.2">
      <c r="A5" s="38"/>
      <c r="B5" s="38"/>
      <c r="C5" s="79"/>
      <c r="D5" s="42"/>
      <c r="E5" s="38"/>
      <c r="F5" s="42"/>
      <c r="G5" s="38"/>
      <c r="H5" s="42"/>
      <c r="I5" s="38"/>
      <c r="J5" s="38"/>
      <c r="K5" s="38"/>
      <c r="L5" s="38"/>
    </row>
    <row r="6" spans="1:14" ht="18" customHeight="1" x14ac:dyDescent="0.2">
      <c r="A6" s="39" t="s">
        <v>5</v>
      </c>
      <c r="B6" s="6"/>
      <c r="C6" s="80"/>
      <c r="D6" s="43"/>
      <c r="E6" s="6"/>
      <c r="F6" s="43"/>
      <c r="G6" s="6"/>
      <c r="H6" s="43"/>
      <c r="I6" s="6"/>
      <c r="J6" s="6"/>
      <c r="K6" s="78" t="s">
        <v>9</v>
      </c>
      <c r="L6" s="77" t="s">
        <v>26</v>
      </c>
      <c r="N6" s="1"/>
    </row>
    <row r="7" spans="1:14" ht="36.75" customHeight="1" x14ac:dyDescent="0.2">
      <c r="A7" s="125" t="s">
        <v>60</v>
      </c>
      <c r="B7" s="126"/>
      <c r="C7" s="126"/>
      <c r="D7" s="126"/>
      <c r="E7" s="126"/>
      <c r="F7" s="126"/>
      <c r="G7" s="126"/>
      <c r="H7" s="127"/>
      <c r="I7" s="123" t="s">
        <v>6</v>
      </c>
      <c r="J7" s="123" t="s">
        <v>7</v>
      </c>
      <c r="K7" s="123" t="s">
        <v>8</v>
      </c>
      <c r="L7" s="123" t="s">
        <v>20</v>
      </c>
    </row>
    <row r="8" spans="1:14" ht="30.75" customHeight="1" x14ac:dyDescent="0.2">
      <c r="A8" s="128" t="s">
        <v>65</v>
      </c>
      <c r="B8" s="128"/>
      <c r="C8" s="107" t="s">
        <v>62</v>
      </c>
      <c r="D8" s="67"/>
      <c r="E8" s="129" t="s">
        <v>63</v>
      </c>
      <c r="F8" s="130"/>
      <c r="G8" s="130"/>
      <c r="H8" s="67"/>
      <c r="I8" s="124"/>
      <c r="J8" s="124"/>
      <c r="K8" s="124"/>
      <c r="L8" s="124"/>
    </row>
    <row r="9" spans="1:14" ht="48.75" customHeight="1" x14ac:dyDescent="0.2">
      <c r="A9" s="108" t="s">
        <v>72</v>
      </c>
      <c r="B9" s="108"/>
      <c r="C9" s="81"/>
      <c r="D9" s="44"/>
      <c r="E9" s="75"/>
      <c r="F9" s="44"/>
      <c r="G9" s="75"/>
      <c r="H9" s="44"/>
      <c r="I9" s="88">
        <f>SUM(I10:I13)</f>
        <v>14500</v>
      </c>
      <c r="J9" s="88">
        <f t="shared" ref="J9:K9" si="0">SUM(J10:J13)</f>
        <v>4000</v>
      </c>
      <c r="K9" s="88">
        <f t="shared" si="0"/>
        <v>18500</v>
      </c>
      <c r="L9" s="3"/>
    </row>
    <row r="10" spans="1:14" x14ac:dyDescent="0.2">
      <c r="A10" s="8"/>
      <c r="B10" s="9" t="s">
        <v>73</v>
      </c>
      <c r="C10" s="82">
        <v>200</v>
      </c>
      <c r="D10" s="45" t="s">
        <v>16</v>
      </c>
      <c r="E10" s="41">
        <v>40</v>
      </c>
      <c r="F10" s="45" t="s">
        <v>16</v>
      </c>
      <c r="G10" s="41">
        <v>1</v>
      </c>
      <c r="H10" s="45" t="s">
        <v>2</v>
      </c>
      <c r="I10" s="82">
        <f>C10*E10*G10</f>
        <v>8000</v>
      </c>
      <c r="J10" s="89">
        <v>2000</v>
      </c>
      <c r="K10" s="89">
        <f>I10+J10</f>
        <v>10000</v>
      </c>
      <c r="L10" s="76" t="s">
        <v>47</v>
      </c>
    </row>
    <row r="11" spans="1:14" ht="15" customHeight="1" x14ac:dyDescent="0.2">
      <c r="A11" s="8"/>
      <c r="B11" s="9" t="s">
        <v>74</v>
      </c>
      <c r="C11" s="82">
        <v>100</v>
      </c>
      <c r="D11" s="45" t="s">
        <v>16</v>
      </c>
      <c r="E11" s="41">
        <v>50</v>
      </c>
      <c r="F11" s="45" t="s">
        <v>16</v>
      </c>
      <c r="G11" s="41">
        <v>1</v>
      </c>
      <c r="H11" s="45" t="s">
        <v>2</v>
      </c>
      <c r="I11" s="82">
        <f t="shared" ref="I11:I13" si="1">C11*E11*G11</f>
        <v>5000</v>
      </c>
      <c r="J11" s="91">
        <v>1000</v>
      </c>
      <c r="K11" s="89">
        <f t="shared" ref="K11:K14" si="2">I11+J11</f>
        <v>6000</v>
      </c>
      <c r="L11" s="76" t="s">
        <v>48</v>
      </c>
    </row>
    <row r="12" spans="1:14" ht="31.5" customHeight="1" x14ac:dyDescent="0.2">
      <c r="A12" s="8"/>
      <c r="B12" s="9" t="s">
        <v>75</v>
      </c>
      <c r="C12" s="82">
        <v>250</v>
      </c>
      <c r="D12" s="45" t="s">
        <v>16</v>
      </c>
      <c r="E12" s="41">
        <v>2</v>
      </c>
      <c r="F12" s="45" t="s">
        <v>16</v>
      </c>
      <c r="G12" s="41">
        <v>2</v>
      </c>
      <c r="H12" s="45" t="s">
        <v>2</v>
      </c>
      <c r="I12" s="82">
        <f t="shared" si="1"/>
        <v>1000</v>
      </c>
      <c r="J12" s="91">
        <v>500</v>
      </c>
      <c r="K12" s="89">
        <f t="shared" si="2"/>
        <v>1500</v>
      </c>
      <c r="L12" s="76" t="s">
        <v>49</v>
      </c>
    </row>
    <row r="13" spans="1:14" ht="15" customHeight="1" x14ac:dyDescent="0.2">
      <c r="A13" s="8"/>
      <c r="B13" s="9" t="s">
        <v>30</v>
      </c>
      <c r="C13" s="82">
        <v>500</v>
      </c>
      <c r="D13" s="45" t="s">
        <v>16</v>
      </c>
      <c r="E13" s="41">
        <v>1</v>
      </c>
      <c r="F13" s="45" t="s">
        <v>16</v>
      </c>
      <c r="G13" s="41">
        <v>1</v>
      </c>
      <c r="H13" s="45" t="s">
        <v>2</v>
      </c>
      <c r="I13" s="82">
        <f t="shared" si="1"/>
        <v>500</v>
      </c>
      <c r="J13" s="91">
        <v>500</v>
      </c>
      <c r="K13" s="89">
        <f t="shared" si="2"/>
        <v>1000</v>
      </c>
      <c r="L13" s="76" t="s">
        <v>50</v>
      </c>
    </row>
    <row r="14" spans="1:14" ht="39" customHeight="1" x14ac:dyDescent="0.2">
      <c r="A14" s="108" t="s">
        <v>64</v>
      </c>
      <c r="B14" s="108"/>
      <c r="C14" s="81"/>
      <c r="D14" s="44"/>
      <c r="E14" s="69"/>
      <c r="F14" s="44"/>
      <c r="G14" s="69"/>
      <c r="H14" s="44"/>
      <c r="I14" s="88">
        <f>SUM(I15:I23)</f>
        <v>11550</v>
      </c>
      <c r="J14" s="88">
        <f>SUM(J15:J23)</f>
        <v>3800</v>
      </c>
      <c r="K14" s="88">
        <f t="shared" si="2"/>
        <v>15350</v>
      </c>
      <c r="L14" s="76"/>
    </row>
    <row r="15" spans="1:14" ht="15" customHeight="1" x14ac:dyDescent="0.2">
      <c r="A15" s="8"/>
      <c r="B15" s="9" t="s">
        <v>18</v>
      </c>
      <c r="C15" s="82"/>
      <c r="D15" s="45"/>
      <c r="E15" s="41"/>
      <c r="F15" s="45"/>
      <c r="G15" s="41"/>
      <c r="H15" s="45"/>
      <c r="I15" s="10"/>
      <c r="J15" s="90"/>
      <c r="K15" s="90"/>
      <c r="L15" s="76"/>
    </row>
    <row r="16" spans="1:14" ht="15" customHeight="1" x14ac:dyDescent="0.2">
      <c r="A16" s="8"/>
      <c r="B16" s="9" t="s">
        <v>31</v>
      </c>
      <c r="C16" s="82">
        <v>1500</v>
      </c>
      <c r="D16" s="45" t="s">
        <v>16</v>
      </c>
      <c r="E16" s="41">
        <v>3</v>
      </c>
      <c r="F16" s="45" t="s">
        <v>16</v>
      </c>
      <c r="G16" s="41">
        <v>1</v>
      </c>
      <c r="H16" s="45" t="s">
        <v>2</v>
      </c>
      <c r="I16" s="82">
        <f t="shared" ref="I16:I32" si="3">C16*E16*G16</f>
        <v>4500</v>
      </c>
      <c r="J16" s="89">
        <v>2000</v>
      </c>
      <c r="K16" s="89">
        <f t="shared" ref="K16:K18" si="4">I16+J16</f>
        <v>6500</v>
      </c>
      <c r="L16" s="76" t="s">
        <v>51</v>
      </c>
    </row>
    <row r="17" spans="1:12" ht="15" customHeight="1" x14ac:dyDescent="0.2">
      <c r="A17" s="8"/>
      <c r="B17" s="9" t="s">
        <v>32</v>
      </c>
      <c r="C17" s="82">
        <v>1000</v>
      </c>
      <c r="D17" s="45" t="s">
        <v>16</v>
      </c>
      <c r="E17" s="41">
        <v>2</v>
      </c>
      <c r="F17" s="45" t="s">
        <v>16</v>
      </c>
      <c r="G17" s="41">
        <v>1</v>
      </c>
      <c r="H17" s="45" t="s">
        <v>2</v>
      </c>
      <c r="I17" s="82">
        <f t="shared" si="3"/>
        <v>2000</v>
      </c>
      <c r="J17" s="91"/>
      <c r="K17" s="89">
        <f t="shared" si="4"/>
        <v>2000</v>
      </c>
      <c r="L17" s="76" t="s">
        <v>52</v>
      </c>
    </row>
    <row r="18" spans="1:12" ht="15" customHeight="1" x14ac:dyDescent="0.2">
      <c r="A18" s="8"/>
      <c r="B18" s="9" t="s">
        <v>33</v>
      </c>
      <c r="C18" s="82">
        <v>30</v>
      </c>
      <c r="D18" s="45" t="s">
        <v>16</v>
      </c>
      <c r="E18" s="41">
        <v>5</v>
      </c>
      <c r="F18" s="45" t="s">
        <v>16</v>
      </c>
      <c r="G18" s="41">
        <v>1</v>
      </c>
      <c r="H18" s="45" t="s">
        <v>2</v>
      </c>
      <c r="I18" s="82">
        <f t="shared" si="3"/>
        <v>150</v>
      </c>
      <c r="J18" s="92"/>
      <c r="K18" s="89">
        <f t="shared" si="4"/>
        <v>150</v>
      </c>
      <c r="L18" s="76" t="s">
        <v>55</v>
      </c>
    </row>
    <row r="19" spans="1:12" ht="15" customHeight="1" x14ac:dyDescent="0.2">
      <c r="A19" s="8"/>
      <c r="B19" s="9" t="s">
        <v>34</v>
      </c>
      <c r="C19" s="82"/>
      <c r="D19" s="45"/>
      <c r="E19" s="41"/>
      <c r="F19" s="45"/>
      <c r="G19" s="41"/>
      <c r="H19" s="45"/>
      <c r="I19" s="82"/>
      <c r="J19" s="91"/>
      <c r="K19" s="90"/>
      <c r="L19" s="76"/>
    </row>
    <row r="20" spans="1:12" ht="15" customHeight="1" x14ac:dyDescent="0.2">
      <c r="A20" s="8"/>
      <c r="B20" s="9" t="s">
        <v>35</v>
      </c>
      <c r="C20" s="82">
        <v>100</v>
      </c>
      <c r="D20" s="45" t="s">
        <v>16</v>
      </c>
      <c r="E20" s="41">
        <v>5</v>
      </c>
      <c r="F20" s="45" t="s">
        <v>16</v>
      </c>
      <c r="G20" s="41">
        <v>1</v>
      </c>
      <c r="H20" s="45" t="s">
        <v>2</v>
      </c>
      <c r="I20" s="82">
        <f t="shared" si="3"/>
        <v>500</v>
      </c>
      <c r="J20" s="93">
        <v>300</v>
      </c>
      <c r="K20" s="89">
        <f t="shared" ref="K20:K32" si="5">I20+J20</f>
        <v>800</v>
      </c>
      <c r="L20" s="76" t="s">
        <v>55</v>
      </c>
    </row>
    <row r="21" spans="1:12" ht="15" customHeight="1" x14ac:dyDescent="0.2">
      <c r="A21" s="8"/>
      <c r="B21" s="9" t="s">
        <v>36</v>
      </c>
      <c r="C21" s="82">
        <v>200</v>
      </c>
      <c r="D21" s="45" t="s">
        <v>16</v>
      </c>
      <c r="E21" s="41">
        <v>2</v>
      </c>
      <c r="F21" s="45" t="s">
        <v>16</v>
      </c>
      <c r="G21" s="41">
        <v>5</v>
      </c>
      <c r="H21" s="45" t="s">
        <v>2</v>
      </c>
      <c r="I21" s="82">
        <f t="shared" si="3"/>
        <v>2000</v>
      </c>
      <c r="J21" s="91"/>
      <c r="K21" s="89">
        <f t="shared" si="5"/>
        <v>2000</v>
      </c>
      <c r="L21" s="76" t="s">
        <v>53</v>
      </c>
    </row>
    <row r="22" spans="1:12" ht="15" customHeight="1" x14ac:dyDescent="0.2">
      <c r="A22" s="8"/>
      <c r="B22" s="9" t="s">
        <v>37</v>
      </c>
      <c r="C22" s="82">
        <v>150</v>
      </c>
      <c r="D22" s="45" t="s">
        <v>16</v>
      </c>
      <c r="E22" s="41">
        <v>3</v>
      </c>
      <c r="F22" s="45" t="s">
        <v>16</v>
      </c>
      <c r="G22" s="41">
        <v>2</v>
      </c>
      <c r="H22" s="45" t="s">
        <v>2</v>
      </c>
      <c r="I22" s="82">
        <f t="shared" ref="I22" si="6">C22*E22*G22</f>
        <v>900</v>
      </c>
      <c r="J22" s="91"/>
      <c r="K22" s="89">
        <f t="shared" si="5"/>
        <v>900</v>
      </c>
      <c r="L22" s="76" t="s">
        <v>54</v>
      </c>
    </row>
    <row r="23" spans="1:12" ht="15" customHeight="1" x14ac:dyDescent="0.2">
      <c r="A23" s="8"/>
      <c r="B23" s="9" t="s">
        <v>38</v>
      </c>
      <c r="C23" s="82">
        <v>50</v>
      </c>
      <c r="D23" s="45" t="s">
        <v>16</v>
      </c>
      <c r="E23" s="41">
        <v>6</v>
      </c>
      <c r="F23" s="45" t="s">
        <v>16</v>
      </c>
      <c r="G23" s="41">
        <v>5</v>
      </c>
      <c r="H23" s="45" t="s">
        <v>2</v>
      </c>
      <c r="I23" s="82">
        <f t="shared" si="3"/>
        <v>1500</v>
      </c>
      <c r="J23" s="91">
        <v>1500</v>
      </c>
      <c r="K23" s="89">
        <f t="shared" si="5"/>
        <v>3000</v>
      </c>
      <c r="L23" s="76" t="s">
        <v>55</v>
      </c>
    </row>
    <row r="24" spans="1:12" ht="15" customHeight="1" x14ac:dyDescent="0.2">
      <c r="A24" s="108" t="s">
        <v>11</v>
      </c>
      <c r="B24" s="108"/>
      <c r="C24" s="81"/>
      <c r="D24" s="44"/>
      <c r="E24" s="69"/>
      <c r="F24" s="44"/>
      <c r="G24" s="69"/>
      <c r="H24" s="44"/>
      <c r="I24" s="88">
        <f>SUM(I25:I28)</f>
        <v>4090</v>
      </c>
      <c r="J24" s="88">
        <f t="shared" ref="J24:K24" si="7">SUM(J25:J28)</f>
        <v>200</v>
      </c>
      <c r="K24" s="88">
        <f t="shared" si="7"/>
        <v>4290</v>
      </c>
      <c r="L24" s="76"/>
    </row>
    <row r="25" spans="1:12" ht="15" customHeight="1" x14ac:dyDescent="0.2">
      <c r="A25" s="8"/>
      <c r="B25" s="9" t="s">
        <v>39</v>
      </c>
      <c r="C25" s="82">
        <v>450</v>
      </c>
      <c r="D25" s="45" t="s">
        <v>16</v>
      </c>
      <c r="E25" s="41">
        <v>2</v>
      </c>
      <c r="F25" s="45" t="s">
        <v>16</v>
      </c>
      <c r="G25" s="41">
        <v>1</v>
      </c>
      <c r="H25" s="45" t="s">
        <v>2</v>
      </c>
      <c r="I25" s="82">
        <f t="shared" si="3"/>
        <v>900</v>
      </c>
      <c r="J25" s="10"/>
      <c r="K25" s="89">
        <f t="shared" si="5"/>
        <v>900</v>
      </c>
      <c r="L25" s="76" t="s">
        <v>45</v>
      </c>
    </row>
    <row r="26" spans="1:12" ht="15" customHeight="1" x14ac:dyDescent="0.2">
      <c r="A26" s="8"/>
      <c r="B26" s="9" t="s">
        <v>40</v>
      </c>
      <c r="C26" s="82">
        <v>500</v>
      </c>
      <c r="D26" s="45" t="s">
        <v>16</v>
      </c>
      <c r="E26" s="41">
        <v>2</v>
      </c>
      <c r="F26" s="45" t="s">
        <v>16</v>
      </c>
      <c r="G26" s="41">
        <v>1</v>
      </c>
      <c r="H26" s="45" t="s">
        <v>2</v>
      </c>
      <c r="I26" s="82">
        <f t="shared" si="3"/>
        <v>1000</v>
      </c>
      <c r="J26" s="82">
        <v>200</v>
      </c>
      <c r="K26" s="89">
        <f t="shared" si="5"/>
        <v>1200</v>
      </c>
      <c r="L26" s="76" t="s">
        <v>45</v>
      </c>
    </row>
    <row r="27" spans="1:12" ht="15" customHeight="1" x14ac:dyDescent="0.2">
      <c r="A27" s="8"/>
      <c r="B27" s="9" t="s">
        <v>42</v>
      </c>
      <c r="C27" s="82">
        <v>3</v>
      </c>
      <c r="D27" s="45" t="s">
        <v>16</v>
      </c>
      <c r="E27" s="41">
        <v>2</v>
      </c>
      <c r="F27" s="45" t="s">
        <v>16</v>
      </c>
      <c r="G27" s="41">
        <v>15</v>
      </c>
      <c r="H27" s="45" t="s">
        <v>2</v>
      </c>
      <c r="I27" s="82">
        <f t="shared" si="3"/>
        <v>90</v>
      </c>
      <c r="J27" s="10"/>
      <c r="K27" s="89">
        <f t="shared" si="5"/>
        <v>90</v>
      </c>
      <c r="L27" s="76" t="s">
        <v>45</v>
      </c>
    </row>
    <row r="28" spans="1:12" ht="15" customHeight="1" x14ac:dyDescent="0.2">
      <c r="A28" s="8"/>
      <c r="B28" s="9" t="s">
        <v>41</v>
      </c>
      <c r="C28" s="82">
        <v>35</v>
      </c>
      <c r="D28" s="45" t="s">
        <v>16</v>
      </c>
      <c r="E28" s="41">
        <v>1</v>
      </c>
      <c r="F28" s="45" t="s">
        <v>16</v>
      </c>
      <c r="G28" s="41">
        <v>60</v>
      </c>
      <c r="H28" s="45" t="s">
        <v>2</v>
      </c>
      <c r="I28" s="82">
        <f t="shared" si="3"/>
        <v>2100</v>
      </c>
      <c r="J28" s="10"/>
      <c r="K28" s="89">
        <f t="shared" si="5"/>
        <v>2100</v>
      </c>
      <c r="L28" s="76" t="s">
        <v>46</v>
      </c>
    </row>
    <row r="29" spans="1:12" ht="15" customHeight="1" x14ac:dyDescent="0.2">
      <c r="A29" s="108" t="s">
        <v>12</v>
      </c>
      <c r="B29" s="108"/>
      <c r="C29" s="81"/>
      <c r="D29" s="44"/>
      <c r="E29" s="69"/>
      <c r="F29" s="44"/>
      <c r="G29" s="69"/>
      <c r="H29" s="44"/>
      <c r="I29" s="88">
        <f>I30</f>
        <v>4500</v>
      </c>
      <c r="J29" s="88">
        <f t="shared" ref="J29:K29" si="8">J30</f>
        <v>2000</v>
      </c>
      <c r="K29" s="88">
        <f t="shared" si="8"/>
        <v>6500</v>
      </c>
      <c r="L29" s="76"/>
    </row>
    <row r="30" spans="1:12" ht="15" customHeight="1" x14ac:dyDescent="0.2">
      <c r="A30" s="8"/>
      <c r="B30" s="9" t="s">
        <v>43</v>
      </c>
      <c r="C30" s="82">
        <v>3</v>
      </c>
      <c r="D30" s="45" t="s">
        <v>16</v>
      </c>
      <c r="E30" s="41">
        <v>30</v>
      </c>
      <c r="F30" s="45" t="s">
        <v>16</v>
      </c>
      <c r="G30" s="41">
        <v>50</v>
      </c>
      <c r="H30" s="45" t="s">
        <v>2</v>
      </c>
      <c r="I30" s="82">
        <f t="shared" si="3"/>
        <v>4500</v>
      </c>
      <c r="J30" s="91">
        <v>2000</v>
      </c>
      <c r="K30" s="89">
        <f t="shared" si="5"/>
        <v>6500</v>
      </c>
      <c r="L30" s="76"/>
    </row>
    <row r="31" spans="1:12" ht="15" customHeight="1" x14ac:dyDescent="0.2">
      <c r="A31" s="110" t="s">
        <v>13</v>
      </c>
      <c r="B31" s="110"/>
      <c r="C31" s="83"/>
      <c r="D31" s="46"/>
      <c r="E31" s="70"/>
      <c r="F31" s="46"/>
      <c r="G31" s="70"/>
      <c r="H31" s="46"/>
      <c r="I31" s="103">
        <f>SUM(I32)</f>
        <v>200</v>
      </c>
      <c r="J31" s="28">
        <f>SUM(J32)</f>
        <v>0</v>
      </c>
      <c r="K31" s="103">
        <f>SUM(K32)</f>
        <v>200</v>
      </c>
      <c r="L31" s="76"/>
    </row>
    <row r="32" spans="1:12" ht="15" customHeight="1" x14ac:dyDescent="0.2">
      <c r="A32" s="8"/>
      <c r="B32" s="9" t="s">
        <v>58</v>
      </c>
      <c r="C32" s="82">
        <v>10</v>
      </c>
      <c r="D32" s="45"/>
      <c r="E32" s="41">
        <v>20</v>
      </c>
      <c r="F32" s="45"/>
      <c r="G32" s="41">
        <v>1</v>
      </c>
      <c r="H32" s="45"/>
      <c r="I32" s="82">
        <f t="shared" si="3"/>
        <v>200</v>
      </c>
      <c r="J32" s="10"/>
      <c r="K32" s="89">
        <f t="shared" si="5"/>
        <v>200</v>
      </c>
      <c r="L32" s="104"/>
    </row>
    <row r="33" spans="1:11" ht="15" customHeight="1" x14ac:dyDescent="0.2">
      <c r="A33" s="8"/>
      <c r="B33" s="9"/>
      <c r="C33" s="82"/>
      <c r="D33" s="45"/>
      <c r="E33" s="41"/>
      <c r="F33" s="45"/>
      <c r="G33" s="41"/>
      <c r="H33" s="45"/>
      <c r="I33" s="10"/>
      <c r="J33" s="10"/>
      <c r="K33" s="11"/>
    </row>
    <row r="34" spans="1:11" ht="15" customHeight="1" x14ac:dyDescent="0.2">
      <c r="A34" s="114" t="s">
        <v>10</v>
      </c>
      <c r="B34" s="114"/>
      <c r="C34" s="84"/>
      <c r="D34" s="47"/>
      <c r="E34" s="71"/>
      <c r="F34" s="47"/>
      <c r="G34" s="71"/>
      <c r="H34" s="47"/>
      <c r="I34" s="94">
        <f>I9+I14+I24+I29+I31</f>
        <v>34840</v>
      </c>
      <c r="J34" s="94">
        <f t="shared" ref="J34:K34" si="9">J9+J14+J24+J29+J31</f>
        <v>10000</v>
      </c>
      <c r="K34" s="94">
        <f t="shared" si="9"/>
        <v>44840</v>
      </c>
    </row>
    <row r="35" spans="1:11" ht="15" customHeight="1" x14ac:dyDescent="0.2">
      <c r="A35" s="115" t="s">
        <v>59</v>
      </c>
      <c r="B35" s="115"/>
      <c r="C35" s="85"/>
      <c r="D35" s="48"/>
      <c r="E35" s="72"/>
      <c r="F35" s="48"/>
      <c r="G35" s="72"/>
      <c r="H35" s="48"/>
      <c r="I35" s="95">
        <f>I34*0.1</f>
        <v>3484</v>
      </c>
      <c r="J35" s="3"/>
      <c r="K35" s="95">
        <f>I35+J35</f>
        <v>3484</v>
      </c>
    </row>
    <row r="36" spans="1:11" ht="15" customHeight="1" x14ac:dyDescent="0.2">
      <c r="A36" s="116" t="s">
        <v>15</v>
      </c>
      <c r="B36" s="116"/>
      <c r="C36" s="86"/>
      <c r="D36" s="49"/>
      <c r="E36" s="73"/>
      <c r="F36" s="49"/>
      <c r="G36" s="73"/>
      <c r="H36" s="49"/>
      <c r="I36" s="96">
        <f>I34+I35</f>
        <v>38324</v>
      </c>
      <c r="J36" s="96">
        <f t="shared" ref="J36:K36" si="10">J34+J35</f>
        <v>10000</v>
      </c>
      <c r="K36" s="96">
        <f t="shared" si="10"/>
        <v>48324</v>
      </c>
    </row>
    <row r="37" spans="1:11" ht="31.5" customHeight="1" x14ac:dyDescent="0.2">
      <c r="A37" s="117" t="s">
        <v>61</v>
      </c>
      <c r="B37" s="117"/>
      <c r="C37" s="117"/>
      <c r="D37" s="117"/>
      <c r="E37" s="117"/>
      <c r="F37" s="117"/>
      <c r="G37" s="117"/>
      <c r="H37" s="117"/>
      <c r="I37" s="117"/>
      <c r="J37" s="12"/>
      <c r="K37" s="7" t="s">
        <v>44</v>
      </c>
    </row>
    <row r="38" spans="1:11" ht="15" customHeight="1" x14ac:dyDescent="0.2">
      <c r="A38" s="5" t="s">
        <v>0</v>
      </c>
      <c r="B38" s="6"/>
      <c r="C38" s="80"/>
      <c r="D38" s="43"/>
      <c r="E38" s="6"/>
      <c r="F38" s="43"/>
      <c r="G38" s="6"/>
      <c r="H38" s="43"/>
      <c r="I38" s="6"/>
      <c r="J38" s="6"/>
      <c r="K38" s="97">
        <f>K36*0.2</f>
        <v>9664.8000000000011</v>
      </c>
    </row>
    <row r="39" spans="1:11" ht="15" customHeight="1" x14ac:dyDescent="0.2">
      <c r="A39" s="40" t="s">
        <v>14</v>
      </c>
      <c r="B39" s="6"/>
      <c r="C39" s="80"/>
      <c r="D39" s="43"/>
      <c r="E39" s="6"/>
      <c r="F39" s="43"/>
      <c r="G39" s="6"/>
      <c r="H39" s="43"/>
      <c r="I39" s="6"/>
      <c r="J39" s="6"/>
      <c r="K39" s="6"/>
    </row>
    <row r="40" spans="1:11" ht="15" customHeight="1" x14ac:dyDescent="0.2">
      <c r="A40" s="14" t="s">
        <v>67</v>
      </c>
      <c r="B40" s="15"/>
      <c r="C40" s="63"/>
      <c r="D40" s="50"/>
      <c r="E40" s="15"/>
      <c r="F40" s="50"/>
      <c r="G40" s="15"/>
      <c r="H40" s="50"/>
      <c r="I40" s="16"/>
      <c r="J40" s="16"/>
      <c r="K40" s="98">
        <f>I36</f>
        <v>38324</v>
      </c>
    </row>
    <row r="41" spans="1:11" ht="15" customHeight="1" x14ac:dyDescent="0.2">
      <c r="A41" s="14" t="s">
        <v>68</v>
      </c>
      <c r="B41" s="15"/>
      <c r="C41" s="63"/>
      <c r="D41" s="50"/>
      <c r="E41" s="15"/>
      <c r="F41" s="50"/>
      <c r="G41" s="15"/>
      <c r="H41" s="50"/>
      <c r="I41" s="16"/>
      <c r="J41" s="16"/>
      <c r="K41" s="98">
        <v>10000</v>
      </c>
    </row>
    <row r="42" spans="1:11" ht="15" customHeight="1" x14ac:dyDescent="0.2">
      <c r="A42" s="14" t="s">
        <v>69</v>
      </c>
      <c r="B42" s="15"/>
      <c r="C42" s="63"/>
      <c r="D42" s="50"/>
      <c r="E42" s="15"/>
      <c r="F42" s="50"/>
      <c r="G42" s="15"/>
      <c r="H42" s="50"/>
      <c r="I42" s="16"/>
      <c r="J42" s="16"/>
      <c r="K42" s="98">
        <v>6000</v>
      </c>
    </row>
    <row r="43" spans="1:11" ht="15" customHeight="1" x14ac:dyDescent="0.2">
      <c r="A43" s="74" t="s">
        <v>70</v>
      </c>
      <c r="B43" s="18"/>
      <c r="C43" s="64"/>
      <c r="D43" s="51"/>
      <c r="E43" s="18"/>
      <c r="F43" s="51"/>
      <c r="G43" s="18"/>
      <c r="H43" s="51"/>
      <c r="I43" s="19"/>
      <c r="J43" s="19"/>
      <c r="K43" s="102">
        <f>K44+K45</f>
        <v>4000</v>
      </c>
    </row>
    <row r="44" spans="1:11" ht="15" customHeight="1" x14ac:dyDescent="0.2">
      <c r="A44" s="21"/>
      <c r="B44" s="109" t="s">
        <v>76</v>
      </c>
      <c r="C44" s="109"/>
      <c r="D44" s="109"/>
      <c r="E44" s="109"/>
      <c r="F44" s="109"/>
      <c r="G44" s="109"/>
      <c r="H44" s="109"/>
      <c r="I44" s="109"/>
      <c r="J44" s="109"/>
      <c r="K44" s="100">
        <v>4000</v>
      </c>
    </row>
    <row r="45" spans="1:11" ht="15" customHeight="1" x14ac:dyDescent="0.2">
      <c r="A45" s="23"/>
      <c r="B45" s="111" t="s">
        <v>1</v>
      </c>
      <c r="C45" s="111"/>
      <c r="D45" s="111"/>
      <c r="E45" s="111"/>
      <c r="F45" s="111"/>
      <c r="G45" s="111"/>
      <c r="H45" s="111"/>
      <c r="I45" s="111"/>
      <c r="J45" s="111"/>
      <c r="K45" s="101"/>
    </row>
    <row r="46" spans="1:11" ht="15" customHeight="1" x14ac:dyDescent="0.2">
      <c r="A46" s="14" t="s">
        <v>71</v>
      </c>
      <c r="B46" s="15"/>
      <c r="C46" s="63"/>
      <c r="D46" s="50"/>
      <c r="E46" s="15"/>
      <c r="F46" s="50"/>
      <c r="G46" s="15"/>
      <c r="H46" s="50"/>
      <c r="I46" s="16"/>
      <c r="J46" s="16"/>
      <c r="K46" s="17">
        <v>0</v>
      </c>
    </row>
    <row r="47" spans="1:11" ht="15" customHeight="1" x14ac:dyDescent="0.2">
      <c r="A47" s="112" t="s">
        <v>15</v>
      </c>
      <c r="B47" s="113"/>
      <c r="C47" s="65"/>
      <c r="D47" s="52"/>
      <c r="E47" s="106"/>
      <c r="F47" s="52"/>
      <c r="G47" s="106"/>
      <c r="H47" s="52"/>
      <c r="I47" s="25"/>
      <c r="J47" s="25"/>
      <c r="K47" s="99">
        <f>K40+K41</f>
        <v>48324</v>
      </c>
    </row>
    <row r="49" spans="2:2" ht="24.75" x14ac:dyDescent="0.2">
      <c r="B49" s="1" t="s">
        <v>22</v>
      </c>
    </row>
    <row r="50" spans="2:2" x14ac:dyDescent="0.2">
      <c r="B50" t="s">
        <v>23</v>
      </c>
    </row>
    <row r="51" spans="2:2" x14ac:dyDescent="0.2">
      <c r="B51" t="s">
        <v>24</v>
      </c>
    </row>
    <row r="52" spans="2:2" x14ac:dyDescent="0.2">
      <c r="B52" t="s">
        <v>25</v>
      </c>
    </row>
    <row r="53" spans="2:2" x14ac:dyDescent="0.2">
      <c r="B53" t="s">
        <v>27</v>
      </c>
    </row>
    <row r="54" spans="2:2" x14ac:dyDescent="0.2">
      <c r="B54" t="s">
        <v>28</v>
      </c>
    </row>
    <row r="55" spans="2:2" x14ac:dyDescent="0.2">
      <c r="B55" t="s">
        <v>29</v>
      </c>
    </row>
  </sheetData>
  <mergeCells count="23">
    <mergeCell ref="A29:B29"/>
    <mergeCell ref="A1:K1"/>
    <mergeCell ref="A2:L2"/>
    <mergeCell ref="A3:L3"/>
    <mergeCell ref="A4:L4"/>
    <mergeCell ref="A7:H7"/>
    <mergeCell ref="I7:I8"/>
    <mergeCell ref="J7:J8"/>
    <mergeCell ref="K7:K8"/>
    <mergeCell ref="L7:L8"/>
    <mergeCell ref="A8:B8"/>
    <mergeCell ref="E8:G8"/>
    <mergeCell ref="A9:B9"/>
    <mergeCell ref="A14:B14"/>
    <mergeCell ref="A24:B24"/>
    <mergeCell ref="B45:J45"/>
    <mergeCell ref="A47:B47"/>
    <mergeCell ref="A31:B31"/>
    <mergeCell ref="A34:B34"/>
    <mergeCell ref="A35:B35"/>
    <mergeCell ref="A36:B36"/>
    <mergeCell ref="A37:I37"/>
    <mergeCell ref="B44:J44"/>
  </mergeCells>
  <phoneticPr fontId="12"/>
  <dataValidations count="1">
    <dataValidation type="list" allowBlank="1" showInputMessage="1" showErrorMessage="1" sqref="L6" xr:uid="{1E5F1A67-F124-43B0-AAB8-392E5A27E40F}">
      <formula1>B50:B55</formula1>
    </dataValidation>
  </dataValidations>
  <pageMargins left="0.7" right="0.7" top="0.75" bottom="0.75" header="0.3" footer="0.3"/>
  <pageSetup paperSize="8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>小島　寛之</DisplayName>
        <AccountId>69</AccountId>
        <AccountType/>
      </UserInfo>
      <UserInfo>
        <DisplayName>小池　若雄</DisplayName>
        <AccountId>572</AccountId>
        <AccountType/>
      </UserInfo>
      <UserInfo>
        <DisplayName>竹口　春菜</DisplayName>
        <AccountId>63</AccountId>
        <AccountType/>
      </UserInfo>
      <UserInfo>
        <DisplayName>原田　栄理奈</DisplayName>
        <AccountId>104</AccountId>
        <AccountType/>
      </UserInfo>
      <UserInfo>
        <DisplayName>瀧田　あゆみ</DisplayName>
        <AccountId>70</AccountId>
        <AccountType/>
      </UserInfo>
      <UserInfo>
        <DisplayName>岩永　絵美</DisplayName>
        <AccountId>89</AccountId>
        <AccountType/>
      </UserInfo>
      <UserInfo>
        <DisplayName>大木　滉平</DisplayName>
        <AccountId>74</AccountId>
        <AccountType/>
      </UserInfo>
      <UserInfo>
        <DisplayName>菅波　仁子</DisplayName>
        <AccountId>5068</AccountId>
        <AccountType/>
      </UserInfo>
      <UserInfo>
        <DisplayName>櫻井　真理子</DisplayName>
        <AccountId>91</AccountId>
        <AccountType/>
      </UserInfo>
      <UserInfo>
        <DisplayName>清水　春衣</DisplayName>
        <AccountId>5799</AccountId>
        <AccountType/>
      </UserInfo>
    </SharedWithUsers>
    <lcf76f155ced4ddcb4097134ff3c332f xmlns="531b34ef-08fd-47d0-87fd-562c06f4ac5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E09B465D1DF2847AAFB0F83D68087D7" ma:contentTypeVersion="17" ma:contentTypeDescription="新しいドキュメントを作成します。" ma:contentTypeScope="" ma:versionID="82d6b8522a69a1555dc9b2c4d79c44c2">
  <xsd:schema xmlns:xsd="http://www.w3.org/2001/XMLSchema" xmlns:xs="http://www.w3.org/2001/XMLSchema" xmlns:p="http://schemas.microsoft.com/office/2006/metadata/properties" xmlns:ns2="dd831380-f772-4d0a-86be-ca519d40c5a8" xmlns:ns3="531b34ef-08fd-47d0-87fd-562c06f4ac58" targetNamespace="http://schemas.microsoft.com/office/2006/metadata/properties" ma:root="true" ma:fieldsID="a11b1d245b24a069c9afea01e5b3c433" ns2:_="" ns3:_="">
    <xsd:import namespace="dd831380-f772-4d0a-86be-ca519d40c5a8"/>
    <xsd:import namespace="531b34ef-08fd-47d0-87fd-562c06f4ac5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eed1524-7759-409d-938c-91e28dca1b32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1b34ef-08fd-47d0-87fd-562c06f4a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BDD47A-540B-4CDA-A7DD-19A282CC8784}">
  <ds:schemaRefs>
    <ds:schemaRef ds:uri="http://purl.org/dc/dcmitype/"/>
    <ds:schemaRef ds:uri="http://purl.org/dc/terms/"/>
    <ds:schemaRef ds:uri="531b34ef-08fd-47d0-87fd-562c06f4ac58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d831380-f772-4d0a-86be-ca519d40c5a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2C32936-3E0A-4175-A468-955893F406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E62187-2581-46EE-A0C6-553A655F70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531b34ef-08fd-47d0-87fd-562c06f4a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Budget Sheet</vt:lpstr>
      <vt:lpstr>【example】Budget Sheet</vt:lpstr>
      <vt:lpstr>'Budget Sheet'!Print_Area</vt:lpstr>
      <vt:lpstr>'Budget Sheet'!Print_Titles</vt:lpstr>
    </vt:vector>
  </TitlesOfParts>
  <Manager/>
  <Company>国際交流基金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平岩</dc:creator>
  <cp:keywords/>
  <dc:description/>
  <cp:lastModifiedBy>釘宮　秀敏</cp:lastModifiedBy>
  <cp:revision/>
  <cp:lastPrinted>2024-08-01T07:24:25Z</cp:lastPrinted>
  <dcterms:created xsi:type="dcterms:W3CDTF">2009-10-13T07:38:17Z</dcterms:created>
  <dcterms:modified xsi:type="dcterms:W3CDTF">2024-10-18T03:14:23Z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133200</vt:r8>
  </property>
  <property fmtid="{D5CDD505-2E9C-101B-9397-08002B2CF9AE}" pid="3" name="ContentTypeId">
    <vt:lpwstr>0x0101009E09B465D1DF2847AAFB0F83D68087D7</vt:lpwstr>
  </property>
  <property fmtid="{D5CDD505-2E9C-101B-9397-08002B2CF9AE}" pid="4" name="MediaServiceImageTags">
    <vt:lpwstr/>
  </property>
</Properties>
</file>