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C:\Users\大木滉平\Desktop\決裁添付書類_申請書式\"/>
    </mc:Choice>
  </mc:AlternateContent>
  <xr:revisionPtr revIDLastSave="0" documentId="13_ncr:1_{2428F3FD-10C9-4BC5-8063-16CC1373DE72}" xr6:coauthVersionLast="47" xr6:coauthVersionMax="47" xr10:uidLastSave="{00000000-0000-0000-0000-000000000000}"/>
  <bookViews>
    <workbookView xWindow="-110" yWindow="-110" windowWidth="19420" windowHeight="10420" xr2:uid="{00000000-000D-0000-FFFF-FFFF00000000}"/>
  </bookViews>
  <sheets>
    <sheet name="予算書フォーム" sheetId="1" r:id="rId1"/>
    <sheet name="【記入例】予算書フォーム" sheetId="3" r:id="rId2"/>
    <sheet name="別表1_間接経費" sheetId="4" r:id="rId3"/>
  </sheets>
  <definedNames>
    <definedName name="_xlnm.Print_Area" localSheetId="1">【記入例】予算書フォーム!$A$1:$L$43</definedName>
    <definedName name="_xlnm.Print_Area" localSheetId="0">予算書フォーム!$A$1:$O$51</definedName>
    <definedName name="_xlnm.Print_Titles" localSheetId="1">【記入例】予算書フォーム!$1:$5</definedName>
    <definedName name="_xlnm.Print_Titles" localSheetId="0">予算書フォーム!$1:$7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3" l="1"/>
  <c r="L43" i="3" l="1"/>
  <c r="L45" i="3"/>
  <c r="K32" i="3"/>
  <c r="J32" i="3"/>
  <c r="I32" i="3"/>
  <c r="K34" i="3"/>
  <c r="J23" i="3"/>
  <c r="I28" i="3"/>
  <c r="K28" i="3"/>
  <c r="I21" i="3"/>
  <c r="K21" i="3"/>
  <c r="I19" i="3"/>
  <c r="K19" i="3" s="1"/>
  <c r="I17" i="3"/>
  <c r="K17" i="3" s="1"/>
  <c r="I33" i="3" l="1"/>
  <c r="I31" i="3"/>
  <c r="K31" i="3" s="1"/>
  <c r="I30" i="3"/>
  <c r="J29" i="3"/>
  <c r="I27" i="3"/>
  <c r="K27" i="3" s="1"/>
  <c r="I26" i="3"/>
  <c r="K26" i="3" s="1"/>
  <c r="I25" i="3"/>
  <c r="I24" i="3"/>
  <c r="K24" i="3" s="1"/>
  <c r="I22" i="3"/>
  <c r="K22" i="3" s="1"/>
  <c r="I20" i="3"/>
  <c r="K20" i="3" s="1"/>
  <c r="I16" i="3"/>
  <c r="K16" i="3" s="1"/>
  <c r="I15" i="3"/>
  <c r="K15" i="3" s="1"/>
  <c r="J13" i="3"/>
  <c r="I12" i="3"/>
  <c r="K12" i="3" s="1"/>
  <c r="I11" i="3"/>
  <c r="I10" i="3"/>
  <c r="K10" i="3" s="1"/>
  <c r="I9" i="3"/>
  <c r="K9" i="3" s="1"/>
  <c r="J8" i="3"/>
  <c r="J36" i="3" s="1"/>
  <c r="J38" i="3" s="1"/>
  <c r="J9" i="1"/>
  <c r="I36" i="1"/>
  <c r="K36" i="1" s="1"/>
  <c r="K35" i="1" s="1"/>
  <c r="I34" i="1"/>
  <c r="I33" i="1"/>
  <c r="K33" i="1" s="1"/>
  <c r="I31" i="1"/>
  <c r="I30" i="1"/>
  <c r="K30" i="1" s="1"/>
  <c r="I29" i="1"/>
  <c r="I28" i="1"/>
  <c r="I27" i="1"/>
  <c r="I26" i="1"/>
  <c r="K26" i="1" s="1"/>
  <c r="I24" i="1"/>
  <c r="I23" i="1"/>
  <c r="K23" i="1" s="1"/>
  <c r="I22" i="1"/>
  <c r="K22" i="1" s="1"/>
  <c r="I20" i="1"/>
  <c r="K20" i="1" s="1"/>
  <c r="I19" i="1"/>
  <c r="K19" i="1" s="1"/>
  <c r="I18" i="1"/>
  <c r="K18" i="1" s="1"/>
  <c r="I15" i="1"/>
  <c r="K15" i="1" s="1"/>
  <c r="I14" i="1"/>
  <c r="K14" i="1" s="1"/>
  <c r="I13" i="1"/>
  <c r="K13" i="1" s="1"/>
  <c r="I12" i="1"/>
  <c r="K12" i="1" s="1"/>
  <c r="I11" i="1"/>
  <c r="I10" i="1"/>
  <c r="K10" i="1" s="1"/>
  <c r="K29" i="1"/>
  <c r="K28" i="1"/>
  <c r="K27" i="1"/>
  <c r="K45" i="1"/>
  <c r="K34" i="1"/>
  <c r="K31" i="1"/>
  <c r="K24" i="1"/>
  <c r="K11" i="1"/>
  <c r="J35" i="1"/>
  <c r="I29" i="3" l="1"/>
  <c r="I23" i="3"/>
  <c r="I8" i="3"/>
  <c r="K25" i="3"/>
  <c r="K23" i="3" s="1"/>
  <c r="K13" i="3"/>
  <c r="K33" i="3"/>
  <c r="I13" i="3"/>
  <c r="K30" i="3"/>
  <c r="K29" i="3" s="1"/>
  <c r="K9" i="1"/>
  <c r="I9" i="1"/>
  <c r="I35" i="1"/>
  <c r="I36" i="3" l="1"/>
  <c r="J16" i="1"/>
  <c r="I37" i="3" l="1"/>
  <c r="K32" i="1"/>
  <c r="I25" i="1"/>
  <c r="I32" i="1"/>
  <c r="I16" i="1"/>
  <c r="K16" i="1"/>
  <c r="I38" i="3" l="1"/>
  <c r="K37" i="3"/>
  <c r="I38" i="1"/>
  <c r="I40" i="1" s="1"/>
  <c r="K44" i="1" s="1"/>
  <c r="K51" i="1" s="1"/>
  <c r="K25" i="1"/>
  <c r="K37" i="1"/>
  <c r="J32" i="1"/>
  <c r="J25" i="1"/>
  <c r="K38" i="3" l="1"/>
  <c r="K40" i="3" s="1"/>
  <c r="L42" i="3"/>
  <c r="L49" i="3" s="1"/>
  <c r="J38" i="1"/>
  <c r="J40" i="1" s="1"/>
  <c r="K38" i="1"/>
  <c r="K40" i="1" l="1"/>
  <c r="K42" i="1" s="1"/>
  <c r="K8" i="3"/>
  <c r="K36" i="3" s="1"/>
</calcChain>
</file>

<file path=xl/sharedStrings.xml><?xml version="1.0" encoding="utf-8"?>
<sst xmlns="http://schemas.openxmlformats.org/spreadsheetml/2006/main" count="240" uniqueCount="79">
  <si>
    <t>単価</t>
    <rPh sb="0" eb="2">
      <t>ﾀﾝｶ</t>
    </rPh>
    <phoneticPr fontId="2" type="noConversion"/>
  </si>
  <si>
    <t>合計</t>
    <rPh sb="0" eb="2">
      <t>ｺﾞｳｹｲ</t>
    </rPh>
    <phoneticPr fontId="2" type="noConversion"/>
  </si>
  <si>
    <t>経費項目補足</t>
    <rPh sb="0" eb="4">
      <t>ｹｲﾋｺｳﾓｸ</t>
    </rPh>
    <rPh sb="4" eb="6">
      <t>ﾎｿｸ</t>
    </rPh>
    <phoneticPr fontId="2" type="noConversion"/>
  </si>
  <si>
    <t>直接経費の合計額</t>
    <rPh sb="0" eb="2">
      <t>ﾁｮｸｾﾂ</t>
    </rPh>
    <rPh sb="2" eb="4">
      <t>ｹｲﾋ</t>
    </rPh>
    <rPh sb="5" eb="7">
      <t>ｺﾞｳｹｲ</t>
    </rPh>
    <rPh sb="7" eb="8">
      <t>ｶﾞｸ</t>
    </rPh>
    <phoneticPr fontId="2" type="noConversion"/>
  </si>
  <si>
    <r>
      <rPr>
        <b/>
        <sz val="10"/>
        <color indexed="8"/>
        <rFont val="ＭＳ ゴシック"/>
        <family val="3"/>
        <charset val="128"/>
      </rPr>
      <t>間接経費</t>
    </r>
    <r>
      <rPr>
        <sz val="10"/>
        <color indexed="8"/>
        <rFont val="ＭＳ ゴシック"/>
        <family val="3"/>
        <charset val="128"/>
      </rPr>
      <t>（直接経費の10%以下）</t>
    </r>
    <rPh sb="0" eb="2">
      <t>ｶﾝｾﾂ</t>
    </rPh>
    <rPh sb="2" eb="4">
      <t>ｹｲﾋ</t>
    </rPh>
    <rPh sb="5" eb="7">
      <t>ﾁｮｸｾﾂ</t>
    </rPh>
    <rPh sb="7" eb="9">
      <t>ｹｲﾋ</t>
    </rPh>
    <rPh sb="13" eb="15">
      <t>ｲｶ</t>
    </rPh>
    <phoneticPr fontId="2" type="noConversion"/>
  </si>
  <si>
    <t>合計額</t>
    <rPh sb="0" eb="2">
      <t>ｺﾞｳｹｲ</t>
    </rPh>
    <rPh sb="2" eb="3">
      <t>ｶﾞｸ</t>
    </rPh>
    <phoneticPr fontId="2" type="noConversion"/>
  </si>
  <si>
    <t>総事業費の20％↓</t>
    <rPh sb="0" eb="4">
      <t>ｿｳｼﾞｷﾞｮｳﾋ</t>
    </rPh>
    <phoneticPr fontId="2" type="noConversion"/>
  </si>
  <si>
    <t>　</t>
    <phoneticPr fontId="2" type="noConversion"/>
  </si>
  <si>
    <t>　　　　</t>
    <phoneticPr fontId="2" type="noConversion"/>
  </si>
  <si>
    <t>通貨単位：</t>
    <rPh sb="0" eb="4">
      <t>ﾂｳｶﾀﾝｲ</t>
    </rPh>
    <phoneticPr fontId="2" type="noConversion"/>
  </si>
  <si>
    <t>国際交流基金（助成金）からの支出</t>
    <rPh sb="0" eb="4">
      <t>ｺｸｻｲｺｳﾘｭｳ</t>
    </rPh>
    <rPh sb="4" eb="6">
      <t>ｷｷﾝ</t>
    </rPh>
    <rPh sb="7" eb="10">
      <t>ｼﾞｮｾｲｷﾝ</t>
    </rPh>
    <rPh sb="14" eb="16">
      <t>ｼｼｭﾂ</t>
    </rPh>
    <phoneticPr fontId="2" type="noConversion"/>
  </si>
  <si>
    <t>他財源・申請団体の自己資金</t>
    <rPh sb="0" eb="1">
      <t>ﾀ</t>
    </rPh>
    <rPh sb="1" eb="3">
      <t>ｻﾞｲｹﾞﾝ</t>
    </rPh>
    <rPh sb="4" eb="6">
      <t>ｼﾝｾｲ</t>
    </rPh>
    <rPh sb="6" eb="8">
      <t>ﾀﾞﾝﾀｲ</t>
    </rPh>
    <rPh sb="9" eb="11">
      <t>ｼﾞｺ</t>
    </rPh>
    <rPh sb="11" eb="13">
      <t>ｼｷﾝ</t>
    </rPh>
    <phoneticPr fontId="2" type="noConversion"/>
  </si>
  <si>
    <t>１．支出</t>
    <rPh sb="2" eb="4">
      <t>ｼｼｭﾂ</t>
    </rPh>
    <phoneticPr fontId="2" type="noConversion"/>
  </si>
  <si>
    <t>２．収入　</t>
    <rPh sb="2" eb="4">
      <t>ｼｭｳﾆｭｳ</t>
    </rPh>
    <phoneticPr fontId="2" type="noConversion"/>
  </si>
  <si>
    <t>申請事業名：</t>
    <rPh sb="0" eb="2">
      <t>ｼﾝｾｲ</t>
    </rPh>
    <rPh sb="2" eb="4">
      <t>ｼﾞｷﾞｮｳ</t>
    </rPh>
    <rPh sb="4" eb="5">
      <t>ﾒｲ</t>
    </rPh>
    <phoneticPr fontId="2" type="noConversion"/>
  </si>
  <si>
    <t>×</t>
    <phoneticPr fontId="2" type="noConversion"/>
  </si>
  <si>
    <t>＝</t>
    <phoneticPr fontId="2" type="noConversion"/>
  </si>
  <si>
    <t>費目</t>
    <rPh sb="0" eb="2">
      <t>ﾋﾓｸ</t>
    </rPh>
    <phoneticPr fontId="2" type="noConversion"/>
  </si>
  <si>
    <r>
      <t>（2）</t>
    </r>
    <r>
      <rPr>
        <b/>
        <sz val="10"/>
        <color rgb="FF000000"/>
        <rFont val="ＭＳ ゴシック"/>
        <family val="3"/>
        <charset val="128"/>
      </rPr>
      <t>旅費（国際・国内交通費、宿泊費については、移動区間及び宿泊地を記載してください。）</t>
    </r>
    <rPh sb="3" eb="5">
      <t>りょひ</t>
    </rPh>
    <rPh sb="6" eb="8">
      <t>ｺｸｻｲ</t>
    </rPh>
    <rPh sb="9" eb="11">
      <t>ｺｸﾅｲ</t>
    </rPh>
    <rPh sb="11" eb="14">
      <t>ｺｳﾂｳﾋ</t>
    </rPh>
    <rPh sb="15" eb="18">
      <t>しゅくはくひ</t>
    </rPh>
    <rPh sb="24" eb="28">
      <t>ｲﾄﾞｳｸｶﾝ</t>
    </rPh>
    <rPh sb="28" eb="29">
      <t>ｵﾖ</t>
    </rPh>
    <rPh sb="30" eb="33">
      <t>ｼｭｸﾊｸﾁ</t>
    </rPh>
    <rPh sb="34" eb="36">
      <t>ｷｻｲ</t>
    </rPh>
    <phoneticPr fontId="2" type="noConversion"/>
  </si>
  <si>
    <t>（3）イベント開催費</t>
    <rPh sb="7" eb="9">
      <t>ｶｲｻｲ</t>
    </rPh>
    <rPh sb="9" eb="10">
      <t>ﾋ</t>
    </rPh>
    <phoneticPr fontId="2" type="noConversion"/>
  </si>
  <si>
    <t>（4）成果物作成経費</t>
    <rPh sb="3" eb="6">
      <t>ｾｲｶﾌﾞﾂ</t>
    </rPh>
    <rPh sb="6" eb="8">
      <t>ｻｸｾｲ</t>
    </rPh>
    <rPh sb="8" eb="10">
      <t>ｹｲﾋ</t>
    </rPh>
    <phoneticPr fontId="2" type="noConversion"/>
  </si>
  <si>
    <t>（5）その他直接経費</t>
    <rPh sb="5" eb="6">
      <t>ﾀ</t>
    </rPh>
    <rPh sb="6" eb="10">
      <t>ﾁｮｸｾﾂｹｲﾋ</t>
    </rPh>
    <phoneticPr fontId="2" type="noConversion"/>
  </si>
  <si>
    <r>
      <t>（注）他財源・申請団体の自己資金を含め、事業実施に伴い発生する全ての経費を記載してください。総事業費の</t>
    </r>
    <r>
      <rPr>
        <sz val="10"/>
        <rFont val="Arial"/>
        <family val="2"/>
      </rPr>
      <t>20%</t>
    </r>
    <r>
      <rPr>
        <sz val="10"/>
        <rFont val="ＭＳ Ｐゴシック"/>
        <family val="3"/>
        <charset val="128"/>
      </rPr>
      <t>以上を国際交流基金以外の資金により賄われていることが、申請の条件となります。</t>
    </r>
    <rPh sb="1" eb="2">
      <t>ﾁｭｳ</t>
    </rPh>
    <rPh sb="3" eb="6">
      <t>ﾀｻﾞｲｹﾞﾝ</t>
    </rPh>
    <rPh sb="7" eb="11">
      <t>ｼﾝｾｲﾀﾞﾝﾀｲ</t>
    </rPh>
    <rPh sb="12" eb="16">
      <t>ｼﾞｺｼｷﾝ</t>
    </rPh>
    <rPh sb="17" eb="18">
      <t>ﾌｸ</t>
    </rPh>
    <rPh sb="20" eb="24">
      <t>ｼﾞｷﾞｮｳｼﾞｯｼ</t>
    </rPh>
    <rPh sb="31" eb="32">
      <t>ｽﾍﾞ</t>
    </rPh>
    <rPh sb="34" eb="36">
      <t>ｹｲﾋ</t>
    </rPh>
    <rPh sb="37" eb="39">
      <t>ｷｻｲ</t>
    </rPh>
    <rPh sb="57" eb="61">
      <t>ｺｸｻｲｺｳﾘｭｳ</t>
    </rPh>
    <rPh sb="61" eb="63">
      <t>ｷｷﾝ</t>
    </rPh>
    <rPh sb="81" eb="83">
      <t>ｼﾝｾｲ</t>
    </rPh>
    <phoneticPr fontId="2" type="noConversion"/>
  </si>
  <si>
    <t>（1）国際交流基金への申請額</t>
    <rPh sb="3" eb="7">
      <t>ｺｸｻｲｺｳﾘｭｳ</t>
    </rPh>
    <rPh sb="7" eb="9">
      <t>ｷｷﾝ</t>
    </rPh>
    <phoneticPr fontId="2" type="noConversion"/>
  </si>
  <si>
    <t>（2）他財源・申請団体の自己資金</t>
    <phoneticPr fontId="2" type="noConversion"/>
  </si>
  <si>
    <t xml:space="preserve">  (2)-a 申請団体の自己資金</t>
    <rPh sb="8" eb="12">
      <t>ｼﾝｾｲﾀﾞﾝﾀｲ</t>
    </rPh>
    <phoneticPr fontId="2" type="noConversion"/>
  </si>
  <si>
    <r>
      <rPr>
        <b/>
        <sz val="10"/>
        <rFont val="ＭＳ ゴシック"/>
        <family val="3"/>
        <charset val="128"/>
      </rPr>
      <t xml:space="preserve">  (2)-b 他団体等からの助成または収入　</t>
    </r>
    <r>
      <rPr>
        <sz val="10"/>
        <rFont val="ＭＳ ゴシック"/>
        <family val="3"/>
        <charset val="128"/>
      </rPr>
      <t>※申請先および経過状況について記入してください（確定、申請中、等）</t>
    </r>
    <phoneticPr fontId="2" type="noConversion"/>
  </si>
  <si>
    <t xml:space="preserve">　(2)-c 申請プロジェクトを通じた収入（入場料収入・参加費等） </t>
    <rPh sb="22" eb="27">
      <t>ﾆｭｳｼﾞｮｳﾘｮｳｼｭｳﾆｭｳ</t>
    </rPh>
    <rPh sb="28" eb="32">
      <t>ｻﾝｶﾋﾄｳ</t>
    </rPh>
    <phoneticPr fontId="2" type="noConversion"/>
  </si>
  <si>
    <t>（1）人件費・謝金（申請団体責任者、事業責任者、経理責任者に対する謝金・人件費は助成の対象外です）</t>
    <rPh sb="3" eb="6">
      <t>ｼﾞﾝｹﾝﾋ</t>
    </rPh>
    <rPh sb="7" eb="9">
      <t>ｼｬｷﾝ</t>
    </rPh>
    <phoneticPr fontId="2" type="noConversion"/>
  </si>
  <si>
    <t>※経費項目の追加、行の追加や削除によって表計算が正しく設定されていない場合がありますので、必ず提出前に表計算が正しく設定されているか確認してください。</t>
    <rPh sb="1" eb="5">
      <t>ｹｲﾋｺｳﾓｸ</t>
    </rPh>
    <rPh sb="6" eb="8">
      <t>ﾂｲｶ</t>
    </rPh>
    <rPh sb="9" eb="10">
      <t>ｷﾞｮｳ</t>
    </rPh>
    <rPh sb="11" eb="13">
      <t>ﾂｲｶ</t>
    </rPh>
    <rPh sb="14" eb="16">
      <t>ｻｸｼﾞｮ</t>
    </rPh>
    <rPh sb="20" eb="23">
      <t>ﾋｮｳｹｲｻﾝ</t>
    </rPh>
    <rPh sb="24" eb="25">
      <t>ﾀﾀﾞ</t>
    </rPh>
    <rPh sb="27" eb="29">
      <t>ｾｯﾃｲ</t>
    </rPh>
    <rPh sb="35" eb="37">
      <t>ﾊﾞｱｲ</t>
    </rPh>
    <rPh sb="45" eb="46">
      <t>ｶﾅﾗ</t>
    </rPh>
    <rPh sb="47" eb="50">
      <t>ﾃｲｼｭﾂﾏｴ</t>
    </rPh>
    <rPh sb="51" eb="54">
      <t>ﾋｮｳｹｲｻﾝ</t>
    </rPh>
    <rPh sb="55" eb="56">
      <t>ﾀﾀﾞ</t>
    </rPh>
    <rPh sb="58" eb="60">
      <t>ｾｯﾃｲ</t>
    </rPh>
    <rPh sb="66" eb="68">
      <t>ｶｸﾆﾝ</t>
    </rPh>
    <phoneticPr fontId="2" type="noConversion"/>
  </si>
  <si>
    <t>申請事業名：●●●</t>
    <rPh sb="0" eb="2">
      <t>ｼﾝｾｲ</t>
    </rPh>
    <rPh sb="2" eb="4">
      <t>ｼﾞｷﾞｮｳ</t>
    </rPh>
    <rPh sb="4" eb="5">
      <t>ﾒｲ</t>
    </rPh>
    <phoneticPr fontId="2" type="noConversion"/>
  </si>
  <si>
    <r>
      <t>経費項目</t>
    </r>
    <r>
      <rPr>
        <sz val="10"/>
        <color indexed="8"/>
        <rFont val="ＭＳ ゴシック"/>
        <family val="3"/>
        <charset val="128"/>
      </rPr>
      <t xml:space="preserve"> </t>
    </r>
    <r>
      <rPr>
        <b/>
        <sz val="10"/>
        <color indexed="8"/>
        <rFont val="ＭＳ ゴシック"/>
        <family val="3"/>
        <charset val="128"/>
      </rPr>
      <t xml:space="preserve">
（単価、人数、回数など内訳が分かるように記載してください。経費項目・記入欄は適宜追加・削除・変更してかまいません。）</t>
    </r>
    <rPh sb="0" eb="2">
      <t>ｹｲﾋ</t>
    </rPh>
    <rPh sb="2" eb="4">
      <t>ｺｳﾓｸ</t>
    </rPh>
    <rPh sb="7" eb="9">
      <t>ﾀﾝｶ</t>
    </rPh>
    <rPh sb="10" eb="12">
      <t>ﾆﾝｽﾞｳ</t>
    </rPh>
    <rPh sb="13" eb="15">
      <t>ｶｲｽｳ</t>
    </rPh>
    <rPh sb="17" eb="19">
      <t>ｳﾁﾜｹ</t>
    </rPh>
    <rPh sb="20" eb="21">
      <t>ﾜ</t>
    </rPh>
    <rPh sb="26" eb="28">
      <t>ｷｻｲ</t>
    </rPh>
    <rPh sb="35" eb="39">
      <t>ｹｲﾋｺｳﾓｸ</t>
    </rPh>
    <rPh sb="40" eb="43">
      <t>ｷﾆｭｳﾗﾝ</t>
    </rPh>
    <rPh sb="44" eb="46">
      <t>ﾃｷｷﾞ</t>
    </rPh>
    <rPh sb="46" eb="48">
      <t>ﾂｲｶ</t>
    </rPh>
    <rPh sb="49" eb="51">
      <t>ｻｸｼﾞｮ</t>
    </rPh>
    <rPh sb="52" eb="54">
      <t>ﾍﾝｺｳ</t>
    </rPh>
    <phoneticPr fontId="2" type="noConversion"/>
  </si>
  <si>
    <t>JF東南アジアパートナーシップ（JFSEAP）プログラム / 日ASEANグローバル・パートナーシップ強化助成申請　予算書フォーム</t>
    <rPh sb="2" eb="4">
      <t>ﾄｳﾅﾝ</t>
    </rPh>
    <rPh sb="31" eb="32">
      <t>ﾆﾁ</t>
    </rPh>
    <rPh sb="51" eb="53">
      <t>ｷｮｳｶ</t>
    </rPh>
    <rPh sb="53" eb="55">
      <t>ｼﾞｮｾｲ</t>
    </rPh>
    <rPh sb="55" eb="57">
      <t>ｼﾝｾｲ</t>
    </rPh>
    <phoneticPr fontId="2" type="noConversion"/>
  </si>
  <si>
    <t>JF東南アジアパートナーシップ（JFSEAP）プログラム / 日ASEANグローバル・パートナーシップ強化助成申請　予算書フォーム</t>
    <rPh sb="2" eb="4">
      <t>ﾄｳﾅﾝ</t>
    </rPh>
    <rPh sb="31" eb="32">
      <t>ﾆﾁ</t>
    </rPh>
    <rPh sb="51" eb="53">
      <t>ｷｮｳｶ</t>
    </rPh>
    <rPh sb="53" eb="55">
      <t>ｼﾞｮｾｲ</t>
    </rPh>
    <rPh sb="55" eb="57">
      <t>ｼﾝｾｲ</t>
    </rPh>
    <rPh sb="58" eb="61">
      <t>ﾖｻﾝｼｮ</t>
    </rPh>
    <phoneticPr fontId="2" type="noConversion"/>
  </si>
  <si>
    <r>
      <rPr>
        <sz val="10"/>
        <rFont val="ＭＳ Ｐゴシック"/>
        <family val="2"/>
        <charset val="128"/>
      </rPr>
      <t>日本円（</t>
    </r>
    <r>
      <rPr>
        <sz val="10"/>
        <rFont val="Arial"/>
        <family val="2"/>
      </rPr>
      <t>JPY</t>
    </r>
    <r>
      <rPr>
        <sz val="10"/>
        <rFont val="ＭＳ Ｐゴシック"/>
        <family val="2"/>
        <charset val="128"/>
      </rPr>
      <t>）</t>
    </r>
    <rPh sb="0" eb="3">
      <t>ﾆﾎﾝｴﾝ</t>
    </rPh>
    <phoneticPr fontId="2" type="noConversion"/>
  </si>
  <si>
    <t>米ドル（USD）</t>
    <rPh sb="0" eb="1">
      <t>ﾍﾞｲ</t>
    </rPh>
    <phoneticPr fontId="2" type="noConversion"/>
  </si>
  <si>
    <t>インドネシア・ルピア（IDR）</t>
    <phoneticPr fontId="2" type="noConversion"/>
  </si>
  <si>
    <t>シンガポール・ドル（SGD）</t>
    <phoneticPr fontId="2" type="noConversion"/>
  </si>
  <si>
    <t>タイ・バーツ（THB）</t>
    <phoneticPr fontId="2" type="noConversion"/>
  </si>
  <si>
    <t>フィリピン・ペソ（PHP）</t>
    <phoneticPr fontId="2" type="noConversion"/>
  </si>
  <si>
    <t>（注）通貨単位欄には以下の通貨のいずれかを選択してください。</t>
    <rPh sb="1" eb="2">
      <t>ﾁｭｳ</t>
    </rPh>
    <rPh sb="3" eb="8">
      <t>ﾂｳｶﾀﾝｲﾗﾝ</t>
    </rPh>
    <rPh sb="10" eb="12">
      <t>ｲｶ</t>
    </rPh>
    <rPh sb="13" eb="15">
      <t>ﾂｳｶ</t>
    </rPh>
    <rPh sb="21" eb="23">
      <t>ｾﾝﾀｸ</t>
    </rPh>
    <phoneticPr fontId="2" type="noConversion"/>
  </si>
  <si>
    <t>国際航空賃</t>
    <rPh sb="0" eb="2">
      <t>コクサイ</t>
    </rPh>
    <rPh sb="2" eb="4">
      <t>コウクウ</t>
    </rPh>
    <rPh sb="4" eb="5">
      <t>チン</t>
    </rPh>
    <phoneticPr fontId="11"/>
  </si>
  <si>
    <t>　空港往復（片道3,000円×２×４名）</t>
    <rPh sb="1" eb="5">
      <t>クウコウオウフク</t>
    </rPh>
    <rPh sb="6" eb="8">
      <t>カタミチ</t>
    </rPh>
    <rPh sb="13" eb="14">
      <t>エン</t>
    </rPh>
    <rPh sb="18" eb="19">
      <t>メイ</t>
    </rPh>
    <phoneticPr fontId="11"/>
  </si>
  <si>
    <t>国内交通費</t>
    <rPh sb="0" eb="5">
      <t>コクナイコウツウヒ</t>
    </rPh>
    <phoneticPr fontId="11"/>
  </si>
  <si>
    <t>会場借料　（150,000円/日×2日）</t>
    <rPh sb="0" eb="4">
      <t>カイジョウシャクリョウ</t>
    </rPh>
    <rPh sb="13" eb="14">
      <t>エン</t>
    </rPh>
    <rPh sb="15" eb="16">
      <t>ニチ</t>
    </rPh>
    <rPh sb="18" eb="19">
      <t>ニチ</t>
    </rPh>
    <phoneticPr fontId="11"/>
  </si>
  <si>
    <t>通訳謝金（60,000円/日×２日×２名）</t>
    <rPh sb="0" eb="4">
      <t>ツウヤクシャキン</t>
    </rPh>
    <rPh sb="11" eb="12">
      <t>エン</t>
    </rPh>
    <rPh sb="13" eb="14">
      <t>ニチ</t>
    </rPh>
    <rPh sb="16" eb="17">
      <t>ニチ</t>
    </rPh>
    <rPh sb="19" eb="20">
      <t>メイ</t>
    </rPh>
    <phoneticPr fontId="11"/>
  </si>
  <si>
    <t>広報ポスター作成費（150円/部×100部）</t>
    <rPh sb="0" eb="2">
      <t>コウホウ</t>
    </rPh>
    <rPh sb="6" eb="9">
      <t>サクセイヒ</t>
    </rPh>
    <rPh sb="13" eb="14">
      <t>エン</t>
    </rPh>
    <rPh sb="15" eb="16">
      <t>ブ</t>
    </rPh>
    <rPh sb="20" eb="21">
      <t>ブ</t>
    </rPh>
    <phoneticPr fontId="11"/>
  </si>
  <si>
    <t>機材リース（70,000円/日×2日）</t>
    <rPh sb="0" eb="2">
      <t>キザイ</t>
    </rPh>
    <rPh sb="12" eb="13">
      <t>エン</t>
    </rPh>
    <rPh sb="14" eb="15">
      <t>ニチ</t>
    </rPh>
    <rPh sb="17" eb="18">
      <t>ニチ</t>
    </rPh>
    <phoneticPr fontId="11"/>
  </si>
  <si>
    <t>飲料代（200円/日×2日×80名）</t>
    <rPh sb="0" eb="3">
      <t>インリョウダイ</t>
    </rPh>
    <rPh sb="7" eb="8">
      <t>エン</t>
    </rPh>
    <rPh sb="9" eb="10">
      <t>ニチ</t>
    </rPh>
    <rPh sb="12" eb="13">
      <t>ニチ</t>
    </rPh>
    <rPh sb="16" eb="17">
      <t>メイ</t>
    </rPh>
    <phoneticPr fontId="11"/>
  </si>
  <si>
    <t>事業スタッフ謝金（10,000円/日×20日×2名）</t>
    <rPh sb="0" eb="2">
      <t>ジギョウ</t>
    </rPh>
    <rPh sb="6" eb="8">
      <t>シャキン</t>
    </rPh>
    <rPh sb="15" eb="16">
      <t>エン</t>
    </rPh>
    <rPh sb="17" eb="18">
      <t>ニチ</t>
    </rPh>
    <rPh sb="21" eb="22">
      <t>ニチ</t>
    </rPh>
    <rPh sb="24" eb="25">
      <t>メイ</t>
    </rPh>
    <phoneticPr fontId="11"/>
  </si>
  <si>
    <t>レセプション経費</t>
    <rPh sb="6" eb="8">
      <t>ケイヒ</t>
    </rPh>
    <phoneticPr fontId="11"/>
  </si>
  <si>
    <t>ウェブサイト作成費</t>
    <rPh sb="6" eb="9">
      <t>サクセイヒ</t>
    </rPh>
    <phoneticPr fontId="11"/>
  </si>
  <si>
    <t>（申請中）○○財団助成金</t>
    <rPh sb="1" eb="4">
      <t>シンセイチュウ</t>
    </rPh>
    <rPh sb="7" eb="9">
      <t>ザイダン</t>
    </rPh>
    <rPh sb="9" eb="12">
      <t>ジョセイキン</t>
    </rPh>
    <phoneticPr fontId="11"/>
  </si>
  <si>
    <t>申請機関名：○○○</t>
    <rPh sb="0" eb="2">
      <t>ｼﾝｾｲ</t>
    </rPh>
    <rPh sb="2" eb="4">
      <t>ｷｶﾝ</t>
    </rPh>
    <rPh sb="4" eb="5">
      <t>ﾒｲ</t>
    </rPh>
    <phoneticPr fontId="2" type="noConversion"/>
  </si>
  <si>
    <t>申請機関名：</t>
    <rPh sb="0" eb="2">
      <t>ｼﾝｾｲ</t>
    </rPh>
    <rPh sb="2" eb="4">
      <t>ｷｶﾝ</t>
    </rPh>
    <rPh sb="4" eb="5">
      <t>ﾒｲ</t>
    </rPh>
    <phoneticPr fontId="2" type="noConversion"/>
  </si>
  <si>
    <t>（参考資料）</t>
  </si>
  <si>
    <t>競争的資金の間接経費の執行に係る共通指針（平成13年4月20日付競争的資金に関する関係府省連絡会申し合わせ）より</t>
  </si>
  <si>
    <r>
      <t>A</t>
    </r>
    <r>
      <rPr>
        <sz val="10"/>
        <color rgb="FF000000"/>
        <rFont val="Yu Gothic"/>
        <family val="1"/>
        <charset val="128"/>
      </rPr>
      <t>大学教授　</t>
    </r>
    <r>
      <rPr>
        <sz val="10"/>
        <color rgb="FF000000"/>
        <rFont val="Times New Roman"/>
        <family val="1"/>
      </rPr>
      <t>B</t>
    </r>
    <r>
      <rPr>
        <sz val="10"/>
        <color rgb="FF000000"/>
        <rFont val="Yu Gothic"/>
        <family val="1"/>
        <charset val="128"/>
      </rPr>
      <t>氏</t>
    </r>
    <rPh sb="1" eb="3">
      <t>ダイガク</t>
    </rPh>
    <rPh sb="3" eb="5">
      <t>キョウジュ</t>
    </rPh>
    <rPh sb="7" eb="8">
      <t>シ</t>
    </rPh>
    <phoneticPr fontId="11"/>
  </si>
  <si>
    <r>
      <t>F</t>
    </r>
    <r>
      <rPr>
        <sz val="10"/>
        <color rgb="FF000000"/>
        <rFont val="ＭＳ Ｐ明朝"/>
        <family val="1"/>
        <charset val="128"/>
      </rPr>
      <t>大学教授　</t>
    </r>
    <r>
      <rPr>
        <sz val="10"/>
        <color rgb="FF000000"/>
        <rFont val="Times New Roman"/>
        <family val="1"/>
      </rPr>
      <t>G</t>
    </r>
    <r>
      <rPr>
        <sz val="10"/>
        <color rgb="FF000000"/>
        <rFont val="ＭＳ Ｐ明朝"/>
        <family val="1"/>
        <charset val="128"/>
      </rPr>
      <t>氏（11月３日シンポジウム謝金）</t>
    </r>
    <rPh sb="1" eb="3">
      <t>ダイガク</t>
    </rPh>
    <rPh sb="3" eb="5">
      <t>キョウジュ</t>
    </rPh>
    <rPh sb="7" eb="8">
      <t>ウジ</t>
    </rPh>
    <rPh sb="11" eb="12">
      <t>ガツ</t>
    </rPh>
    <rPh sb="13" eb="14">
      <t>ニチ</t>
    </rPh>
    <rPh sb="20" eb="22">
      <t>シャキン</t>
    </rPh>
    <phoneticPr fontId="11"/>
  </si>
  <si>
    <r>
      <rPr>
        <sz val="10"/>
        <color rgb="FF000000"/>
        <rFont val="Segoe UI Symbol"/>
        <family val="1"/>
      </rPr>
      <t>○○</t>
    </r>
    <r>
      <rPr>
        <sz val="10"/>
        <color rgb="FF000000"/>
        <rFont val="ＭＳ Ｐ明朝"/>
        <family val="1"/>
        <charset val="128"/>
      </rPr>
      <t>センター予定、見積添付</t>
    </r>
    <rPh sb="6" eb="8">
      <t>ヨテイ</t>
    </rPh>
    <rPh sb="9" eb="11">
      <t>ミツモ</t>
    </rPh>
    <rPh sb="11" eb="13">
      <t>テンプ</t>
    </rPh>
    <phoneticPr fontId="11"/>
  </si>
  <si>
    <t>書籍データ添付</t>
    <rPh sb="0" eb="2">
      <t>ショセキ</t>
    </rPh>
    <rPh sb="5" eb="7">
      <t>テンプ</t>
    </rPh>
    <phoneticPr fontId="11"/>
  </si>
  <si>
    <r>
      <rPr>
        <sz val="10"/>
        <color rgb="FF000000"/>
        <rFont val="Times New Roman"/>
        <family val="1"/>
      </rPr>
      <t>C</t>
    </r>
    <r>
      <rPr>
        <sz val="10"/>
        <color rgb="FF000000"/>
        <rFont val="ＭＳ Ｐ明朝"/>
        <family val="1"/>
        <charset val="128"/>
      </rPr>
      <t>大学　</t>
    </r>
    <r>
      <rPr>
        <sz val="10"/>
        <color rgb="FF000000"/>
        <rFont val="Times New Roman"/>
        <family val="1"/>
      </rPr>
      <t>D</t>
    </r>
    <r>
      <rPr>
        <sz val="10"/>
        <color rgb="FF000000"/>
        <rFont val="ＭＳ Ｐ明朝"/>
        <family val="1"/>
        <charset val="128"/>
      </rPr>
      <t>氏、</t>
    </r>
    <r>
      <rPr>
        <sz val="10"/>
        <color rgb="FF000000"/>
        <rFont val="Times New Roman"/>
        <family val="1"/>
      </rPr>
      <t>E</t>
    </r>
    <r>
      <rPr>
        <sz val="10"/>
        <color rgb="FF000000"/>
        <rFont val="ＭＳ Ｐ明朝"/>
        <family val="1"/>
        <charset val="128"/>
      </rPr>
      <t>氏</t>
    </r>
    <rPh sb="1" eb="3">
      <t>ダイガク</t>
    </rPh>
    <rPh sb="5" eb="6">
      <t>ウジ</t>
    </rPh>
    <rPh sb="8" eb="9">
      <t>ウジ</t>
    </rPh>
    <phoneticPr fontId="11"/>
  </si>
  <si>
    <t>会議参加者（K氏、L氏）</t>
    <rPh sb="0" eb="5">
      <t>カイギサンカシャ</t>
    </rPh>
    <rPh sb="7" eb="8">
      <t>ウジ</t>
    </rPh>
    <rPh sb="10" eb="11">
      <t>ウジ</t>
    </rPh>
    <phoneticPr fontId="11"/>
  </si>
  <si>
    <r>
      <rPr>
        <sz val="10"/>
        <color rgb="FF000000"/>
        <rFont val="ＭＳ Ｐ明朝"/>
        <family val="1"/>
        <charset val="128"/>
      </rPr>
      <t>会議参加者（</t>
    </r>
    <r>
      <rPr>
        <sz val="10"/>
        <color rgb="FF000000"/>
        <rFont val="Times New Roman"/>
        <family val="1"/>
      </rPr>
      <t>B</t>
    </r>
    <r>
      <rPr>
        <sz val="10"/>
        <color rgb="FF000000"/>
        <rFont val="ＭＳ Ｐ明朝"/>
        <family val="1"/>
        <charset val="128"/>
      </rPr>
      <t>氏、</t>
    </r>
    <r>
      <rPr>
        <sz val="10"/>
        <color rgb="FF000000"/>
        <rFont val="Times New Roman"/>
        <family val="1"/>
      </rPr>
      <t>J</t>
    </r>
    <r>
      <rPr>
        <sz val="10"/>
        <color rgb="FF000000"/>
        <rFont val="ＭＳ Ｐ明朝"/>
        <family val="1"/>
        <charset val="128"/>
      </rPr>
      <t>氏）</t>
    </r>
    <rPh sb="0" eb="5">
      <t>カイギサンカシャ</t>
    </rPh>
    <rPh sb="7" eb="8">
      <t>ウジ</t>
    </rPh>
    <rPh sb="10" eb="11">
      <t>ウジ</t>
    </rPh>
    <phoneticPr fontId="11"/>
  </si>
  <si>
    <r>
      <t>11</t>
    </r>
    <r>
      <rPr>
        <sz val="10"/>
        <color rgb="FF000000"/>
        <rFont val="ＭＳ Ｐ明朝"/>
        <family val="1"/>
        <charset val="128"/>
      </rPr>
      <t>月３日、４日会議予定</t>
    </r>
    <rPh sb="2" eb="3">
      <t>ガツ</t>
    </rPh>
    <rPh sb="4" eb="5">
      <t>ニチ</t>
    </rPh>
    <rPh sb="7" eb="8">
      <t>ニチ</t>
    </rPh>
    <rPh sb="8" eb="12">
      <t>カイギヨテイ</t>
    </rPh>
    <phoneticPr fontId="11"/>
  </si>
  <si>
    <t>見積添付</t>
    <rPh sb="0" eb="2">
      <t>ミツモ</t>
    </rPh>
    <rPh sb="2" eb="4">
      <t>テンプ</t>
    </rPh>
    <phoneticPr fontId="11"/>
  </si>
  <si>
    <r>
      <t>H</t>
    </r>
    <r>
      <rPr>
        <sz val="10"/>
        <color rgb="FF000000"/>
        <rFont val="ＭＳ Ｐ明朝"/>
        <family val="1"/>
        <charset val="128"/>
      </rPr>
      <t>氏、</t>
    </r>
    <r>
      <rPr>
        <sz val="10"/>
        <color rgb="FF000000"/>
        <rFont val="Times New Roman"/>
        <family val="1"/>
      </rPr>
      <t>I</t>
    </r>
    <r>
      <rPr>
        <sz val="10"/>
        <color rgb="FF000000"/>
        <rFont val="ＭＳ Ｐ明朝"/>
        <family val="1"/>
        <charset val="128"/>
      </rPr>
      <t>氏（11月3日、4日会議）</t>
    </r>
    <rPh sb="1" eb="2">
      <t>ウジ</t>
    </rPh>
    <rPh sb="4" eb="5">
      <t>ウジ</t>
    </rPh>
    <rPh sb="8" eb="9">
      <t>ガツ</t>
    </rPh>
    <rPh sb="10" eb="11">
      <t>ニチ</t>
    </rPh>
    <rPh sb="13" eb="14">
      <t>ニチ</t>
    </rPh>
    <rPh sb="14" eb="16">
      <t>カイギ</t>
    </rPh>
    <phoneticPr fontId="11"/>
  </si>
  <si>
    <t>事業協力者謝金（20,000円/日×30日×１名）</t>
    <rPh sb="0" eb="2">
      <t>ジギョウ</t>
    </rPh>
    <rPh sb="2" eb="7">
      <t>キョウリョクシャシャキン</t>
    </rPh>
    <rPh sb="14" eb="15">
      <t>エン</t>
    </rPh>
    <rPh sb="16" eb="17">
      <t>ニチ</t>
    </rPh>
    <rPh sb="20" eb="21">
      <t>ニチ</t>
    </rPh>
    <rPh sb="23" eb="24">
      <t>メイ</t>
    </rPh>
    <phoneticPr fontId="11"/>
  </si>
  <si>
    <t>　東京―クアラルンプール往復（180,000円/名×2名×１回）</t>
    <rPh sb="1" eb="3">
      <t>トウキョウ</t>
    </rPh>
    <rPh sb="12" eb="14">
      <t>オウフク</t>
    </rPh>
    <rPh sb="22" eb="23">
      <t>エン</t>
    </rPh>
    <rPh sb="24" eb="25">
      <t>メイ</t>
    </rPh>
    <rPh sb="27" eb="28">
      <t>メイ</t>
    </rPh>
    <rPh sb="30" eb="31">
      <t>カイ</t>
    </rPh>
    <phoneticPr fontId="11"/>
  </si>
  <si>
    <t>　東京―バンコク往復（160,000円/名×2名×１回）</t>
    <rPh sb="1" eb="3">
      <t>トウキョウ</t>
    </rPh>
    <rPh sb="8" eb="10">
      <t>オウフク</t>
    </rPh>
    <rPh sb="18" eb="19">
      <t>エン</t>
    </rPh>
    <rPh sb="20" eb="21">
      <t>メイ</t>
    </rPh>
    <rPh sb="23" eb="24">
      <t>メイ</t>
    </rPh>
    <rPh sb="26" eb="27">
      <t>カイ</t>
    </rPh>
    <phoneticPr fontId="11"/>
  </si>
  <si>
    <t>　東京―仙台往復（片道12,000円×２×６名）</t>
    <rPh sb="1" eb="3">
      <t>トウキョウ</t>
    </rPh>
    <rPh sb="4" eb="6">
      <t>センダイ</t>
    </rPh>
    <rPh sb="6" eb="8">
      <t>オウフク</t>
    </rPh>
    <rPh sb="9" eb="11">
      <t>カタミチ</t>
    </rPh>
    <rPh sb="17" eb="18">
      <t>エン</t>
    </rPh>
    <rPh sb="22" eb="23">
      <t>メイ</t>
    </rPh>
    <phoneticPr fontId="11"/>
  </si>
  <si>
    <t>宿泊費（東京、20,000円/泊×２泊×４名）</t>
    <rPh sb="0" eb="3">
      <t>シュクハクヒ</t>
    </rPh>
    <rPh sb="4" eb="6">
      <t>トウキョウ</t>
    </rPh>
    <rPh sb="13" eb="14">
      <t>エン</t>
    </rPh>
    <rPh sb="15" eb="16">
      <t>ハク</t>
    </rPh>
    <rPh sb="18" eb="19">
      <t>ハク</t>
    </rPh>
    <rPh sb="21" eb="22">
      <t>メイ</t>
    </rPh>
    <phoneticPr fontId="11"/>
  </si>
  <si>
    <t>宿泊費（仙台、15,000円/泊×３泊×6名）</t>
    <rPh sb="0" eb="3">
      <t>シュクハクヒ</t>
    </rPh>
    <rPh sb="4" eb="6">
      <t>センダイ</t>
    </rPh>
    <rPh sb="13" eb="14">
      <t>エン</t>
    </rPh>
    <rPh sb="15" eb="16">
      <t>ハク</t>
    </rPh>
    <rPh sb="18" eb="19">
      <t>ハク</t>
    </rPh>
    <rPh sb="21" eb="22">
      <t>メイ</t>
    </rPh>
    <phoneticPr fontId="11"/>
  </si>
  <si>
    <t>報告書 印刷製本費（500円/部×700部）</t>
    <rPh sb="0" eb="3">
      <t>ホウコクショ</t>
    </rPh>
    <rPh sb="4" eb="6">
      <t>インサツ</t>
    </rPh>
    <rPh sb="6" eb="8">
      <t>セイホン</t>
    </rPh>
    <rPh sb="8" eb="9">
      <t>ヒ</t>
    </rPh>
    <rPh sb="13" eb="14">
      <t>エン</t>
    </rPh>
    <rPh sb="15" eb="16">
      <t>ブ</t>
    </rPh>
    <rPh sb="20" eb="21">
      <t>ブ</t>
    </rPh>
    <phoneticPr fontId="11"/>
  </si>
  <si>
    <t>原稿翻訳費（3,000円/枚×20枚）</t>
    <rPh sb="0" eb="2">
      <t>ゲンコウ</t>
    </rPh>
    <rPh sb="2" eb="4">
      <t>ホンヤク</t>
    </rPh>
    <rPh sb="4" eb="5">
      <t>ヒ</t>
    </rPh>
    <rPh sb="11" eb="12">
      <t>エン</t>
    </rPh>
    <rPh sb="13" eb="14">
      <t>マイ</t>
    </rPh>
    <rPh sb="17" eb="18">
      <t>マイ</t>
    </rPh>
    <phoneticPr fontId="11"/>
  </si>
  <si>
    <t>参考書籍（5,000円/部×2部）</t>
    <rPh sb="0" eb="4">
      <t>サンコウショセキ</t>
    </rPh>
    <rPh sb="10" eb="11">
      <t>エン</t>
    </rPh>
    <rPh sb="12" eb="13">
      <t>ブ</t>
    </rPh>
    <rPh sb="15" eb="16">
      <t>ブ</t>
    </rPh>
    <phoneticPr fontId="11"/>
  </si>
  <si>
    <t>シンポジウム講演謝金（80,000円/日×1日×1名）</t>
    <rPh sb="6" eb="10">
      <t>コウエンシャキン</t>
    </rPh>
    <rPh sb="17" eb="18">
      <t>エン</t>
    </rPh>
    <rPh sb="19" eb="20">
      <t>ニチ</t>
    </rPh>
    <rPh sb="22" eb="23">
      <t>ニチ</t>
    </rPh>
    <rPh sb="25" eb="26">
      <t>メイ</t>
    </rPh>
    <phoneticPr fontId="11"/>
  </si>
  <si>
    <t>食費（4,000円/日×6日×４名）</t>
    <rPh sb="0" eb="2">
      <t>ショクヒ</t>
    </rPh>
    <rPh sb="8" eb="9">
      <t>エン</t>
    </rPh>
    <rPh sb="10" eb="11">
      <t>ニチ</t>
    </rPh>
    <rPh sb="13" eb="14">
      <t>ニチ</t>
    </rPh>
    <rPh sb="16" eb="17">
      <t>メイ</t>
    </rPh>
    <phoneticPr fontId="11"/>
  </si>
  <si>
    <t>数量（人数・回数等を記入してください）</t>
    <rPh sb="0" eb="2">
      <t>ｽｳﾘｮｳ</t>
    </rPh>
    <rPh sb="3" eb="5">
      <t>ﾆﾝｽﾞｳ</t>
    </rPh>
    <rPh sb="6" eb="9">
      <t>ｶｲｽｳﾄｳ</t>
    </rPh>
    <rPh sb="10" eb="12">
      <t>ｷﾆｭｳ</t>
    </rPh>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</si>
</sst>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4">
    <font>
      <sz val="10"/>
      <name val="Arial"/>
      <family val="2"/>
    </font>
    <font>
      <sz val="10"/>
      <name val="Arial"/>
      <family val="2"/>
    </font>
    <font>
      <sz val="8"/>
      <name val="Arial"/>
      <family val="2"/>
    </font>
    <font>
      <sz val="10"/>
      <name val="ＭＳ Ｐゴシック"/>
      <family val="3"/>
      <charset val="128"/>
    </font>
    <font>
      <b/>
      <sz val="11"/>
      <color indexed="8"/>
      <name val="ＭＳ Ｐ明朝"/>
      <family val="1"/>
      <charset val="128"/>
    </font>
    <font>
      <sz val="10"/>
      <color indexed="8"/>
      <name val="ＭＳ Ｐ明朝"/>
      <family val="1"/>
      <charset val="128"/>
    </font>
    <font>
      <b/>
      <sz val="10"/>
      <color indexed="8"/>
      <name val="Times New Roman"/>
      <family val="1"/>
    </font>
    <font>
      <sz val="10"/>
      <name val="Times New Roman"/>
      <family val="1"/>
    </font>
    <font>
      <i/>
      <sz val="10"/>
      <color indexed="8"/>
      <name val="ＭＳ Ｐ明朝"/>
      <family val="1"/>
      <charset val="128"/>
    </font>
    <font>
      <i/>
      <sz val="10"/>
      <color indexed="8"/>
      <name val="Times New Roman"/>
      <family val="1"/>
    </font>
    <font>
      <b/>
      <sz val="10"/>
      <name val="Times New Roman"/>
      <family val="1"/>
    </font>
    <font>
      <sz val="6"/>
      <name val="ＭＳ Ｐゴシック"/>
      <family val="3"/>
      <charset val="128"/>
    </font>
    <font>
      <b/>
      <sz val="10"/>
      <color indexed="8"/>
      <name val="ＭＳ ゴシック"/>
      <family val="3"/>
      <charset val="128"/>
    </font>
    <font>
      <b/>
      <sz val="10"/>
      <name val="ＭＳ ゴシック"/>
      <family val="3"/>
      <charset val="128"/>
    </font>
    <font>
      <sz val="10"/>
      <name val="ＭＳ ゴシック"/>
      <family val="3"/>
      <charset val="128"/>
    </font>
    <font>
      <sz val="10"/>
      <color indexed="8"/>
      <name val="ＭＳ ゴシック"/>
      <family val="3"/>
      <charset val="128"/>
    </font>
    <font>
      <i/>
      <sz val="10"/>
      <name val="Arial"/>
      <family val="2"/>
    </font>
    <font>
      <sz val="10"/>
      <name val="ＭＳ Ｐ明朝"/>
      <family val="1"/>
      <charset val="128"/>
    </font>
    <font>
      <i/>
      <sz val="10"/>
      <name val="ＭＳ Ｐ明朝"/>
      <family val="1"/>
      <charset val="128"/>
    </font>
    <font>
      <b/>
      <sz val="12"/>
      <name val="ＭＳ Ｐゴシック"/>
      <family val="3"/>
      <charset val="128"/>
    </font>
    <font>
      <b/>
      <sz val="14"/>
      <name val="ＭＳ Ｐゴシック"/>
      <family val="3"/>
      <charset val="128"/>
    </font>
    <font>
      <b/>
      <sz val="10"/>
      <color rgb="FF000000"/>
      <name val="ＭＳ ゴシック"/>
      <family val="3"/>
      <charset val="128"/>
    </font>
    <font>
      <b/>
      <sz val="12"/>
      <color indexed="8"/>
      <name val="ＭＳ Ｐ明朝"/>
      <family val="1"/>
      <charset val="128"/>
    </font>
    <font>
      <sz val="10"/>
      <name val="ＭＳ Ｐゴシック"/>
      <family val="2"/>
      <charset val="128"/>
    </font>
    <font>
      <sz val="10"/>
      <name val="Arial"/>
      <family val="2"/>
      <charset val="128"/>
    </font>
    <font>
      <sz val="10.5"/>
      <name val="ＭＳ ゴシック"/>
      <family val="3"/>
      <charset val="128"/>
    </font>
    <font>
      <sz val="11"/>
      <color indexed="8"/>
      <name val="ＭＳ ゴシック"/>
      <family val="3"/>
      <charset val="128"/>
    </font>
    <font>
      <sz val="11"/>
      <color indexed="8"/>
      <name val="ＭＳ 明朝"/>
      <family val="1"/>
      <charset val="128"/>
    </font>
    <font>
      <sz val="10"/>
      <color rgb="FF000000"/>
      <name val="Times New Roman"/>
      <family val="1"/>
    </font>
    <font>
      <sz val="10"/>
      <color rgb="FF000000"/>
      <name val="Yu Gothic"/>
      <family val="1"/>
      <charset val="128"/>
    </font>
    <font>
      <sz val="10"/>
      <color indexed="8"/>
      <name val="Times New Roman"/>
      <family val="1"/>
    </font>
    <font>
      <sz val="10"/>
      <color rgb="FF000000"/>
      <name val="ＭＳ Ｐ明朝"/>
      <family val="1"/>
      <charset val="128"/>
    </font>
    <font>
      <sz val="10"/>
      <color rgb="FF000000"/>
      <name val="Segoe UI Symbol"/>
      <family val="1"/>
    </font>
    <font>
      <sz val="10"/>
      <color rgb="FF000000"/>
      <name val="Times New Roman"/>
      <family val="1"/>
      <charset val="128"/>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0"/>
        <bgColor indexed="64"/>
      </patternFill>
    </fill>
    <fill>
      <patternFill patternType="solid">
        <fgColor rgb="FFFFC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22">
    <xf numFmtId="0" fontId="0" fillId="0" borderId="0" xfId="0"/>
    <xf numFmtId="0" fontId="3" fillId="0" borderId="0" xfId="0" applyFont="1" applyAlignment="1">
      <alignment wrapText="1"/>
    </xf>
    <xf numFmtId="176" fontId="6" fillId="2" borderId="1" xfId="0" applyNumberFormat="1" applyFont="1" applyFill="1" applyBorder="1" applyAlignment="1">
      <alignment horizontal="right" vertical="center" wrapText="1"/>
    </xf>
    <xf numFmtId="176" fontId="6" fillId="0" borderId="1" xfId="0" applyNumberFormat="1" applyFont="1" applyBorder="1" applyAlignment="1">
      <alignment horizontal="right" vertical="center" wrapText="1"/>
    </xf>
    <xf numFmtId="176" fontId="6" fillId="3" borderId="1" xfId="0" applyNumberFormat="1" applyFont="1" applyFill="1" applyBorder="1" applyAlignment="1">
      <alignment horizontal="right" vertical="center" wrapText="1"/>
    </xf>
    <xf numFmtId="0" fontId="3" fillId="4" borderId="0" xfId="0" applyFont="1" applyFill="1"/>
    <xf numFmtId="0" fontId="0" fillId="4" borderId="0" xfId="0" applyFill="1"/>
    <xf numFmtId="0" fontId="3" fillId="4" borderId="0" xfId="0" applyFont="1" applyFill="1" applyAlignment="1">
      <alignment horizontal="right"/>
    </xf>
    <xf numFmtId="0" fontId="7" fillId="4" borderId="2" xfId="0" applyFont="1" applyFill="1" applyBorder="1" applyAlignment="1">
      <alignment vertical="center" wrapText="1"/>
    </xf>
    <xf numFmtId="0" fontId="5" fillId="4" borderId="3" xfId="0" applyFont="1" applyFill="1" applyBorder="1" applyAlignment="1">
      <alignment vertical="center" wrapText="1"/>
    </xf>
    <xf numFmtId="176" fontId="8" fillId="4" borderId="1" xfId="0" applyNumberFormat="1" applyFont="1" applyFill="1" applyBorder="1" applyAlignment="1">
      <alignment horizontal="right" vertical="center" wrapText="1"/>
    </xf>
    <xf numFmtId="176" fontId="9" fillId="4" borderId="1" xfId="0" applyNumberFormat="1" applyFont="1" applyFill="1" applyBorder="1" applyAlignment="1">
      <alignment horizontal="right" vertical="center" wrapText="1"/>
    </xf>
    <xf numFmtId="0" fontId="1" fillId="4" borderId="0" xfId="0" applyFont="1" applyFill="1"/>
    <xf numFmtId="177" fontId="16" fillId="4" borderId="1" xfId="0" applyNumberFormat="1" applyFont="1" applyFill="1" applyBorder="1"/>
    <xf numFmtId="0" fontId="13" fillId="2" borderId="2" xfId="0" applyFont="1" applyFill="1" applyBorder="1" applyAlignment="1">
      <alignment vertical="center"/>
    </xf>
    <xf numFmtId="0" fontId="14" fillId="2" borderId="4" xfId="0" applyFont="1" applyFill="1" applyBorder="1" applyAlignment="1">
      <alignment vertical="center"/>
    </xf>
    <xf numFmtId="0" fontId="0" fillId="2" borderId="4" xfId="0" applyFill="1" applyBorder="1" applyAlignment="1">
      <alignment vertical="center"/>
    </xf>
    <xf numFmtId="177" fontId="10" fillId="2" borderId="3" xfId="0" applyNumberFormat="1" applyFont="1" applyFill="1" applyBorder="1" applyAlignment="1">
      <alignment vertical="center"/>
    </xf>
    <xf numFmtId="0" fontId="14" fillId="2" borderId="5" xfId="0" applyFont="1" applyFill="1" applyBorder="1" applyAlignment="1">
      <alignment vertical="center"/>
    </xf>
    <xf numFmtId="0" fontId="14" fillId="2" borderId="6" xfId="0" applyFont="1" applyFill="1" applyBorder="1" applyAlignment="1">
      <alignment vertical="center"/>
    </xf>
    <xf numFmtId="0" fontId="0" fillId="2" borderId="6" xfId="0" applyFill="1" applyBorder="1" applyAlignment="1">
      <alignment vertical="center"/>
    </xf>
    <xf numFmtId="177" fontId="10" fillId="2" borderId="7" xfId="0" applyNumberFormat="1" applyFont="1" applyFill="1" applyBorder="1" applyAlignment="1">
      <alignment vertical="center"/>
    </xf>
    <xf numFmtId="0" fontId="0" fillId="4" borderId="8" xfId="0" applyFill="1" applyBorder="1" applyAlignment="1">
      <alignment vertical="center"/>
    </xf>
    <xf numFmtId="177" fontId="10" fillId="4" borderId="9" xfId="0" applyNumberFormat="1" applyFont="1" applyFill="1" applyBorder="1" applyAlignment="1">
      <alignment vertical="center"/>
    </xf>
    <xf numFmtId="0" fontId="0" fillId="4" borderId="10" xfId="0" applyFill="1" applyBorder="1" applyAlignment="1">
      <alignment vertical="center"/>
    </xf>
    <xf numFmtId="177" fontId="10" fillId="4" borderId="11" xfId="0" applyNumberFormat="1" applyFont="1" applyFill="1" applyBorder="1" applyAlignment="1">
      <alignment vertical="center"/>
    </xf>
    <xf numFmtId="0" fontId="0" fillId="3" borderId="4" xfId="0" applyFill="1" applyBorder="1" applyAlignment="1">
      <alignment vertical="center"/>
    </xf>
    <xf numFmtId="177" fontId="10" fillId="3" borderId="3" xfId="0" applyNumberFormat="1" applyFont="1" applyFill="1" applyBorder="1" applyAlignment="1">
      <alignment vertical="center"/>
    </xf>
    <xf numFmtId="176" fontId="9" fillId="0" borderId="1" xfId="0" applyNumberFormat="1" applyFont="1" applyBorder="1" applyAlignment="1">
      <alignment horizontal="right" vertical="center" wrapText="1"/>
    </xf>
    <xf numFmtId="176" fontId="10" fillId="2" borderId="1" xfId="0" applyNumberFormat="1" applyFont="1" applyFill="1" applyBorder="1" applyAlignment="1">
      <alignment horizontal="right" vertical="center" wrapText="1"/>
    </xf>
    <xf numFmtId="0" fontId="17" fillId="4" borderId="3" xfId="0" applyFont="1" applyFill="1" applyBorder="1" applyAlignment="1">
      <alignment vertical="center" wrapText="1"/>
    </xf>
    <xf numFmtId="176" fontId="18" fillId="4" borderId="1" xfId="0" applyNumberFormat="1" applyFont="1" applyFill="1" applyBorder="1" applyAlignment="1">
      <alignment horizontal="right" vertical="center" wrapText="1"/>
    </xf>
    <xf numFmtId="0" fontId="12" fillId="2" borderId="1" xfId="0" applyFont="1" applyFill="1" applyBorder="1" applyAlignment="1">
      <alignment vertical="center" wrapText="1"/>
    </xf>
    <xf numFmtId="0" fontId="12" fillId="3" borderId="4" xfId="0" applyFont="1" applyFill="1" applyBorder="1" applyAlignment="1">
      <alignment horizontal="left" vertical="center" wrapText="1"/>
    </xf>
    <xf numFmtId="0" fontId="15" fillId="0" borderId="1" xfId="0" applyFont="1" applyBorder="1" applyAlignment="1">
      <alignment horizontal="left" vertical="center" wrapText="1"/>
    </xf>
    <xf numFmtId="0" fontId="12" fillId="3" borderId="1" xfId="0" applyFont="1" applyFill="1" applyBorder="1" applyAlignment="1">
      <alignment horizontal="left" vertical="center" wrapText="1"/>
    </xf>
    <xf numFmtId="0" fontId="13" fillId="2" borderId="1" xfId="0" applyFont="1" applyFill="1" applyBorder="1" applyAlignment="1">
      <alignment vertical="center" wrapText="1"/>
    </xf>
    <xf numFmtId="0" fontId="12" fillId="3" borderId="4" xfId="0" applyFont="1" applyFill="1" applyBorder="1" applyAlignment="1">
      <alignment horizontal="left" vertical="center" wrapText="1"/>
    </xf>
    <xf numFmtId="0" fontId="12" fillId="0" borderId="1" xfId="0" applyFont="1" applyFill="1" applyBorder="1" applyAlignment="1">
      <alignment horizontal="left" vertical="center" wrapText="1"/>
    </xf>
    <xf numFmtId="176" fontId="6" fillId="0" borderId="1" xfId="0" applyNumberFormat="1" applyFont="1" applyFill="1" applyBorder="1" applyAlignment="1">
      <alignment horizontal="right" vertical="center" wrapText="1"/>
    </xf>
    <xf numFmtId="0" fontId="4" fillId="4" borderId="0" xfId="0" applyFont="1" applyFill="1" applyBorder="1" applyAlignment="1">
      <alignment horizontal="left" vertical="top" wrapText="1"/>
    </xf>
    <xf numFmtId="0" fontId="19" fillId="4" borderId="0" xfId="0" applyFont="1" applyFill="1"/>
    <xf numFmtId="0" fontId="20" fillId="4" borderId="0" xfId="0" applyFont="1" applyFill="1"/>
    <xf numFmtId="0" fontId="4" fillId="4" borderId="0" xfId="0" applyFont="1" applyFill="1" applyBorder="1" applyAlignment="1">
      <alignment horizontal="center" vertical="top" wrapText="1"/>
    </xf>
    <xf numFmtId="0" fontId="0" fillId="4" borderId="0" xfId="0" applyFill="1" applyAlignment="1">
      <alignment horizontal="center"/>
    </xf>
    <xf numFmtId="0" fontId="12" fillId="2" borderId="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2" fillId="3" borderId="1"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2" fillId="3" borderId="4" xfId="0" applyFont="1" applyFill="1" applyBorder="1" applyAlignment="1">
      <alignment horizontal="center" vertical="center" wrapText="1"/>
    </xf>
    <xf numFmtId="0" fontId="0" fillId="0" borderId="0" xfId="0" applyAlignment="1">
      <alignment horizontal="center"/>
    </xf>
    <xf numFmtId="38" fontId="4" fillId="4" borderId="0" xfId="1" applyFont="1" applyFill="1" applyBorder="1" applyAlignment="1">
      <alignment horizontal="left" vertical="top" wrapText="1"/>
    </xf>
    <xf numFmtId="38" fontId="0" fillId="4" borderId="0" xfId="1" applyFont="1" applyFill="1" applyAlignment="1"/>
    <xf numFmtId="38" fontId="12" fillId="2" borderId="1" xfId="1" applyFont="1" applyFill="1" applyBorder="1" applyAlignment="1">
      <alignment vertical="center" wrapText="1"/>
    </xf>
    <xf numFmtId="38" fontId="5" fillId="4" borderId="3" xfId="1" applyFont="1" applyFill="1" applyBorder="1" applyAlignment="1">
      <alignment vertical="center" wrapText="1"/>
    </xf>
    <xf numFmtId="38" fontId="13" fillId="2" borderId="1" xfId="1" applyFont="1" applyFill="1" applyBorder="1" applyAlignment="1">
      <alignment vertical="center" wrapText="1"/>
    </xf>
    <xf numFmtId="38" fontId="17" fillId="4" borderId="3" xfId="1" applyFont="1" applyFill="1" applyBorder="1" applyAlignment="1">
      <alignment vertical="center" wrapText="1"/>
    </xf>
    <xf numFmtId="38" fontId="12" fillId="0" borderId="1" xfId="1" applyFont="1" applyFill="1" applyBorder="1" applyAlignment="1">
      <alignment horizontal="left" vertical="center" wrapText="1"/>
    </xf>
    <xf numFmtId="38" fontId="15" fillId="0" borderId="1" xfId="1" applyFont="1" applyBorder="1" applyAlignment="1">
      <alignment horizontal="left" vertical="center" wrapText="1"/>
    </xf>
    <xf numFmtId="38" fontId="12" fillId="3" borderId="1" xfId="1" applyFont="1" applyFill="1" applyBorder="1" applyAlignment="1">
      <alignment horizontal="left" vertical="center" wrapText="1"/>
    </xf>
    <xf numFmtId="38" fontId="14" fillId="2" borderId="4" xfId="1" applyFont="1" applyFill="1" applyBorder="1" applyAlignment="1">
      <alignment vertical="center"/>
    </xf>
    <xf numFmtId="38" fontId="14" fillId="2" borderId="6" xfId="1" applyFont="1" applyFill="1" applyBorder="1" applyAlignment="1">
      <alignment vertical="center"/>
    </xf>
    <xf numFmtId="38" fontId="12" fillId="3" borderId="4" xfId="1" applyFont="1" applyFill="1" applyBorder="1" applyAlignment="1">
      <alignment horizontal="left" vertical="center" wrapText="1"/>
    </xf>
    <xf numFmtId="38" fontId="0" fillId="0" borderId="0" xfId="1" applyFont="1" applyAlignment="1"/>
    <xf numFmtId="0" fontId="12" fillId="5" borderId="1" xfId="0" applyFont="1" applyFill="1" applyBorder="1" applyAlignment="1">
      <alignment vertical="center" wrapText="1"/>
    </xf>
    <xf numFmtId="0" fontId="12" fillId="5" borderId="2" xfId="0" applyFont="1" applyFill="1" applyBorder="1" applyAlignment="1">
      <alignment horizontal="center" vertical="center" wrapText="1"/>
    </xf>
    <xf numFmtId="177" fontId="16" fillId="4" borderId="0" xfId="0" applyNumberFormat="1" applyFont="1" applyFill="1" applyBorder="1"/>
    <xf numFmtId="0" fontId="4" fillId="4" borderId="18" xfId="0" applyFont="1" applyFill="1" applyBorder="1" applyAlignment="1">
      <alignment vertical="center" wrapText="1"/>
    </xf>
    <xf numFmtId="177" fontId="10" fillId="2" borderId="3" xfId="0" applyNumberFormat="1" applyFont="1" applyFill="1" applyBorder="1" applyAlignment="1">
      <alignment horizontal="right" vertical="center"/>
    </xf>
    <xf numFmtId="177" fontId="10" fillId="2" borderId="7" xfId="0" applyNumberFormat="1" applyFont="1" applyFill="1" applyBorder="1" applyAlignment="1">
      <alignment horizontal="right" vertical="center"/>
    </xf>
    <xf numFmtId="177" fontId="10" fillId="4" borderId="9" xfId="0" applyNumberFormat="1" applyFont="1" applyFill="1" applyBorder="1" applyAlignment="1">
      <alignment horizontal="right" vertical="center"/>
    </xf>
    <xf numFmtId="177" fontId="10" fillId="3" borderId="3" xfId="0" applyNumberFormat="1" applyFont="1" applyFill="1" applyBorder="1" applyAlignment="1">
      <alignment horizontal="right" vertical="center"/>
    </xf>
    <xf numFmtId="177" fontId="16" fillId="4" borderId="1" xfId="0" applyNumberFormat="1" applyFont="1" applyFill="1" applyBorder="1" applyAlignment="1">
      <alignment horizontal="right"/>
    </xf>
    <xf numFmtId="0" fontId="12" fillId="2" borderId="1" xfId="0" applyFont="1" applyFill="1" applyBorder="1" applyAlignment="1">
      <alignment vertical="center" wrapText="1"/>
    </xf>
    <xf numFmtId="0" fontId="12" fillId="5" borderId="2"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2" fillId="3" borderId="1" xfId="0" applyFont="1" applyFill="1" applyBorder="1" applyAlignment="1">
      <alignment horizontal="left" vertical="center" wrapText="1"/>
    </xf>
    <xf numFmtId="0" fontId="13" fillId="2" borderId="1" xfId="0" applyFont="1" applyFill="1" applyBorder="1" applyAlignment="1">
      <alignment vertical="center" wrapText="1"/>
    </xf>
    <xf numFmtId="0" fontId="3" fillId="4" borderId="19" xfId="0" applyFont="1" applyFill="1" applyBorder="1" applyAlignment="1"/>
    <xf numFmtId="0" fontId="3" fillId="4" borderId="19" xfId="0" applyFont="1" applyFill="1" applyBorder="1" applyAlignment="1">
      <alignment horizontal="right"/>
    </xf>
    <xf numFmtId="0" fontId="24" fillId="0" borderId="0" xfId="0" applyFont="1"/>
    <xf numFmtId="0" fontId="23" fillId="0" borderId="0" xfId="0" applyFont="1"/>
    <xf numFmtId="0" fontId="23" fillId="0" borderId="0" xfId="0" applyFont="1" applyAlignment="1">
      <alignment vertical="center"/>
    </xf>
    <xf numFmtId="176" fontId="5" fillId="4" borderId="1" xfId="0" applyNumberFormat="1" applyFont="1" applyFill="1" applyBorder="1" applyAlignment="1">
      <alignment horizontal="right" vertical="center" wrapText="1"/>
    </xf>
    <xf numFmtId="0" fontId="20" fillId="4" borderId="0" xfId="0" applyFont="1" applyFill="1" applyAlignment="1">
      <alignment vertical="center"/>
    </xf>
    <xf numFmtId="0" fontId="25" fillId="0" borderId="0" xfId="0" applyFont="1" applyAlignment="1">
      <alignment horizontal="justify"/>
    </xf>
    <xf numFmtId="0" fontId="27" fillId="0" borderId="0" xfId="0" applyFont="1" applyAlignment="1">
      <alignment horizontal="justify"/>
    </xf>
    <xf numFmtId="176" fontId="28" fillId="0" borderId="1" xfId="0" applyNumberFormat="1" applyFont="1" applyBorder="1" applyAlignment="1">
      <alignment horizontal="left" vertical="center" wrapText="1"/>
    </xf>
    <xf numFmtId="176" fontId="30" fillId="0" borderId="1" xfId="0" applyNumberFormat="1" applyFont="1" applyBorder="1" applyAlignment="1">
      <alignment horizontal="left" vertical="center" wrapText="1"/>
    </xf>
    <xf numFmtId="176" fontId="31" fillId="0" borderId="1" xfId="0" applyNumberFormat="1" applyFont="1" applyBorder="1" applyAlignment="1">
      <alignment horizontal="left" vertical="center" wrapText="1"/>
    </xf>
    <xf numFmtId="176" fontId="33" fillId="0" borderId="1" xfId="0" applyNumberFormat="1" applyFont="1" applyBorder="1" applyAlignment="1">
      <alignment horizontal="left" vertical="center" wrapText="1"/>
    </xf>
    <xf numFmtId="0" fontId="20" fillId="4" borderId="19" xfId="0" applyFont="1" applyFill="1" applyBorder="1" applyAlignment="1">
      <alignment horizontal="center" vertical="center"/>
    </xf>
    <xf numFmtId="0" fontId="12" fillId="3" borderId="2"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2" fillId="3" borderId="1" xfId="0" applyFont="1" applyFill="1" applyBorder="1" applyAlignment="1">
      <alignment horizontal="left" vertical="center" wrapText="1"/>
    </xf>
    <xf numFmtId="0" fontId="3" fillId="4" borderId="18" xfId="0" applyFont="1" applyFill="1" applyBorder="1" applyAlignment="1">
      <alignment horizontal="left" wrapText="1"/>
    </xf>
    <xf numFmtId="0" fontId="12" fillId="2" borderId="1" xfId="0" applyFont="1" applyFill="1" applyBorder="1" applyAlignment="1">
      <alignment vertical="center" wrapText="1"/>
    </xf>
    <xf numFmtId="0" fontId="17" fillId="4" borderId="12" xfId="0" applyFont="1" applyFill="1" applyBorder="1" applyAlignment="1">
      <alignment horizontal="left" vertical="center"/>
    </xf>
    <xf numFmtId="0" fontId="13" fillId="2" borderId="1" xfId="0" applyFont="1" applyFill="1" applyBorder="1" applyAlignment="1">
      <alignment vertical="center" wrapText="1"/>
    </xf>
    <xf numFmtId="0" fontId="3" fillId="4" borderId="13" xfId="0" applyFont="1" applyFill="1" applyBorder="1" applyAlignment="1">
      <alignment horizontal="left" vertical="center"/>
    </xf>
    <xf numFmtId="0" fontId="22" fillId="4" borderId="2" xfId="0" applyFont="1" applyFill="1" applyBorder="1" applyAlignment="1">
      <alignment horizontal="left" vertical="top" wrapText="1"/>
    </xf>
    <xf numFmtId="0" fontId="22" fillId="4" borderId="4" xfId="0" applyFont="1" applyFill="1" applyBorder="1" applyAlignment="1">
      <alignment horizontal="left" vertical="top" wrapText="1"/>
    </xf>
    <xf numFmtId="0" fontId="22" fillId="4" borderId="3" xfId="0" applyFont="1" applyFill="1" applyBorder="1" applyAlignment="1">
      <alignment horizontal="left" vertical="top" wrapText="1"/>
    </xf>
    <xf numFmtId="0" fontId="12" fillId="5" borderId="16"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12" fillId="5" borderId="15"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20" fillId="4" borderId="19" xfId="0" applyFont="1" applyFill="1" applyBorder="1" applyAlignment="1">
      <alignment horizontal="center"/>
    </xf>
    <xf numFmtId="0" fontId="22" fillId="4" borderId="18" xfId="0" applyFont="1" applyFill="1" applyBorder="1" applyAlignment="1">
      <alignment horizontal="left" vertical="center" wrapText="1"/>
    </xf>
    <xf numFmtId="0" fontId="26" fillId="0" borderId="0" xfId="0" applyFont="1" applyAlignment="1">
      <alignment horizontal="left" wrapText="1"/>
    </xf>
  </cellXfs>
  <cellStyles count="2">
    <cellStyle name="桁区切り" xfId="1" builtinId="6"/>
    <cellStyle name="標準" xfId="0" builtinId="0"/>
  </cellStyles>
  <dxfs count="0"/>
  <tableStyles count="0" defaultTableStyle="TableStyleMedium2" defaultPivotStyle="PivotStyleLight16"/>
  <colors>
    <mruColors>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88900</xdr:colOff>
          <xdr:row>6</xdr:row>
          <xdr:rowOff>82550</xdr:rowOff>
        </xdr:from>
        <xdr:to>
          <xdr:col>16</xdr:col>
          <xdr:colOff>590550</xdr:colOff>
          <xdr:row>28</xdr:row>
          <xdr:rowOff>107950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177427</xdr:colOff>
      <xdr:row>2</xdr:row>
      <xdr:rowOff>112060</xdr:rowOff>
    </xdr:from>
    <xdr:to>
      <xdr:col>4</xdr:col>
      <xdr:colOff>271260</xdr:colOff>
      <xdr:row>5</xdr:row>
      <xdr:rowOff>84055</xdr:rowOff>
    </xdr:to>
    <xdr:sp macro="" textlink="">
      <xdr:nvSpPr>
        <xdr:cNvPr id="2" name="Rectangle 1">
          <a:extLst>
            <a:ext uri="{FF2B5EF4-FFF2-40B4-BE49-F238E27FC236}">
              <a16:creationId xmlns:a16="http://schemas.microsoft.com/office/drawing/2014/main" id="{00000000-0008-0000-0100-000002000000}"/>
            </a:ext>
          </a:extLst>
        </xdr:cNvPr>
        <xdr:cNvSpPr/>
      </xdr:nvSpPr>
      <xdr:spPr>
        <a:xfrm>
          <a:off x="354853" y="709707"/>
          <a:ext cx="4669569" cy="999201"/>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ja-JP" altLang="en-US" sz="3200" b="1"/>
            <a:t>予算書フォーム記入例</a:t>
          </a:r>
          <a:endParaRPr lang="en-US" sz="32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4</xdr:row>
      <xdr:rowOff>85725</xdr:rowOff>
    </xdr:from>
    <xdr:to>
      <xdr:col>7</xdr:col>
      <xdr:colOff>314325</xdr:colOff>
      <xdr:row>41</xdr:row>
      <xdr:rowOff>152400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76200" y="1209675"/>
          <a:ext cx="4943475" cy="594042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100"/>
            </a:lnSpc>
            <a:defRPr sz="1000"/>
          </a:pPr>
          <a:endParaRPr lang="ja-JP" altLang="en-US" sz="900" b="0" i="0" u="none" strike="noStrike" baseline="0">
            <a:solidFill>
              <a:srgbClr val="000000"/>
            </a:solidFill>
            <a:latin typeface="ＭＳ ゴシック"/>
            <a:ea typeface="ＭＳ ゴシック"/>
          </a:endParaRPr>
        </a:p>
        <a:p>
          <a:pPr algn="l" rtl="0">
            <a:lnSpc>
              <a:spcPts val="1100"/>
            </a:lnSpc>
            <a:defRPr sz="1000"/>
          </a:pPr>
          <a:r>
            <a:rPr lang="ja-JP" altLang="en-US" sz="900" b="0" i="0" u="none" strike="noStrike" baseline="0">
              <a:solidFill>
                <a:srgbClr val="000000"/>
              </a:solidFill>
              <a:latin typeface="ＭＳ ゴシック"/>
              <a:ea typeface="ＭＳ ゴシック"/>
            </a:rPr>
            <a:t>（別表１）間接経費の主な使途の例示</a:t>
          </a:r>
          <a:endParaRPr lang="ja-JP" altLang="en-US" sz="900" b="0" i="0" u="none" strike="noStrike" baseline="0">
            <a:solidFill>
              <a:srgbClr val="000000"/>
            </a:solidFill>
            <a:latin typeface="Times New Roman"/>
            <a:ea typeface="ＭＳ ゴシック"/>
            <a:cs typeface="Times New Roman"/>
          </a:endParaRP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被配分機関において、当該研究遂行に関連して間接的に必要となる経費のうち、以下</a:t>
          </a:r>
        </a:p>
        <a:p>
          <a:pPr algn="l" rtl="0">
            <a:lnSpc>
              <a:spcPts val="1100"/>
            </a:lnSpc>
            <a:defRPr sz="1000"/>
          </a:pPr>
          <a:r>
            <a:rPr lang="ja-JP" altLang="en-US" sz="900" b="0" i="0" u="none" strike="noStrike" baseline="0">
              <a:solidFill>
                <a:srgbClr val="000000"/>
              </a:solidFill>
              <a:latin typeface="ＭＳ 明朝"/>
              <a:ea typeface="ＭＳ 明朝"/>
            </a:rPr>
            <a:t>のものを対象とする。</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○管理部門に係る経費</a:t>
          </a:r>
        </a:p>
        <a:p>
          <a:pPr algn="l" rtl="0">
            <a:lnSpc>
              <a:spcPts val="1100"/>
            </a:lnSpc>
            <a:defRPr sz="1000"/>
          </a:pPr>
          <a:r>
            <a:rPr lang="ja-JP" altLang="en-US" sz="900" b="0" i="0" u="none" strike="noStrike" baseline="0">
              <a:solidFill>
                <a:srgbClr val="000000"/>
              </a:solidFill>
              <a:latin typeface="ＭＳ 明朝"/>
              <a:ea typeface="ＭＳ 明朝"/>
            </a:rPr>
            <a:t>－管理施設・設備の整備、維持及び運営経費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－管理事務の必要経費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備品購入費、消耗品費、機＝器借料、雑役務費、人件費、通信運搬費、謝金、国内外</a:t>
          </a:r>
        </a:p>
        <a:p>
          <a:pPr algn="l" rtl="0">
            <a:lnSpc>
              <a:spcPts val="1100"/>
            </a:lnSpc>
            <a:defRPr sz="1000"/>
          </a:pPr>
          <a:r>
            <a:rPr lang="ja-JP" altLang="en-US" sz="900" b="0" i="0" u="none" strike="noStrike" baseline="0">
              <a:solidFill>
                <a:srgbClr val="000000"/>
              </a:solidFill>
              <a:latin typeface="ＭＳ 明朝"/>
              <a:ea typeface="ＭＳ 明朝"/>
            </a:rPr>
            <a:t>旅費、会議費、印刷費</a:t>
          </a:r>
        </a:p>
        <a:p>
          <a:pPr algn="l" rtl="0">
            <a:lnSpc>
              <a:spcPts val="1100"/>
            </a:lnSpc>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○研究部門に係る経費</a:t>
          </a:r>
        </a:p>
        <a:p>
          <a:pPr algn="l" rtl="0">
            <a:lnSpc>
              <a:spcPts val="1100"/>
            </a:lnSpc>
            <a:defRPr sz="1000"/>
          </a:pPr>
          <a:r>
            <a:rPr lang="ja-JP" altLang="en-US" sz="900" b="0" i="0" u="none" strike="noStrike" baseline="0">
              <a:solidFill>
                <a:srgbClr val="000000"/>
              </a:solidFill>
              <a:latin typeface="ＭＳ 明朝"/>
              <a:ea typeface="ＭＳ 明朝"/>
            </a:rPr>
            <a:t>－共通的に使用される物品等に係る経費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備品購入費、消耗品費、機器借料、雑役務費、通信運搬費、謝金、国内外旅費、会</a:t>
          </a:r>
        </a:p>
        <a:p>
          <a:pPr algn="l" rtl="0">
            <a:defRPr sz="1000"/>
          </a:pPr>
          <a:r>
            <a:rPr lang="ja-JP" altLang="en-US" sz="900" b="0" i="0" u="none" strike="noStrike" baseline="0">
              <a:solidFill>
                <a:srgbClr val="000000"/>
              </a:solidFill>
              <a:latin typeface="ＭＳ 明朝"/>
              <a:ea typeface="ＭＳ 明朝"/>
            </a:rPr>
            <a:t>議費、印刷費、新聞・雑誌代、光熱水費</a:t>
          </a:r>
        </a:p>
        <a:p>
          <a:pPr algn="l" rtl="0">
            <a:defRPr sz="1000"/>
          </a:pPr>
          <a:r>
            <a:rPr lang="ja-JP" altLang="en-US" sz="900" b="0" i="0" u="none" strike="noStrike" baseline="0">
              <a:solidFill>
                <a:srgbClr val="000000"/>
              </a:solidFill>
              <a:latin typeface="ＭＳ 明朝"/>
              <a:ea typeface="ＭＳ 明朝"/>
            </a:rPr>
            <a:t>－当該研究の応用等による研究活動の推進に係る必要経費</a:t>
          </a:r>
        </a:p>
        <a:p>
          <a:pPr algn="l" rtl="0">
            <a:lnSpc>
              <a:spcPts val="1100"/>
            </a:lnSpc>
            <a:defRPr sz="1000"/>
          </a:pPr>
          <a:r>
            <a:rPr lang="ja-JP" altLang="en-US" sz="900" b="0" i="0" u="none" strike="noStrike" baseline="0">
              <a:solidFill>
                <a:srgbClr val="000000"/>
              </a:solidFill>
              <a:latin typeface="ＭＳ 明朝"/>
              <a:ea typeface="ＭＳ 明朝"/>
            </a:rPr>
            <a:t>研究者・研究支援者等の人件費、備品購入費、消耗品費、機器借料、雑役務費、</a:t>
          </a:r>
        </a:p>
        <a:p>
          <a:pPr algn="l" rtl="0">
            <a:defRPr sz="1000"/>
          </a:pPr>
          <a:r>
            <a:rPr lang="ja-JP" altLang="en-US" sz="900" b="0" i="0" u="none" strike="noStrike" baseline="0">
              <a:solidFill>
                <a:srgbClr val="000000"/>
              </a:solidFill>
              <a:latin typeface="ＭＳ 明朝"/>
              <a:ea typeface="ＭＳ 明朝"/>
            </a:rPr>
            <a:t>通信運搬費、謝金、国内外旅費、会議費、印刷費、新聞・雑誌代、光熱水費</a:t>
          </a:r>
        </a:p>
        <a:p>
          <a:pPr algn="l" rtl="0">
            <a:defRPr sz="1000"/>
          </a:pPr>
          <a:r>
            <a:rPr lang="ja-JP" altLang="en-US" sz="900" b="0" i="0" u="none" strike="noStrike" baseline="0">
              <a:solidFill>
                <a:srgbClr val="000000"/>
              </a:solidFill>
              <a:latin typeface="ＭＳ 明朝"/>
              <a:ea typeface="ＭＳ 明朝"/>
            </a:rPr>
            <a:t>－特許関連経費</a:t>
          </a:r>
        </a:p>
        <a:p>
          <a:pPr algn="l" rtl="0">
            <a:defRPr sz="1000"/>
          </a:pPr>
          <a:r>
            <a:rPr lang="ja-JP" altLang="en-US" sz="900" b="0" i="0" u="none" strike="noStrike" baseline="0">
              <a:solidFill>
                <a:srgbClr val="000000"/>
              </a:solidFill>
              <a:latin typeface="ＭＳ 明朝"/>
              <a:ea typeface="ＭＳ 明朝"/>
            </a:rPr>
            <a:t>－研究棟の整備、維持及び運営経費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－実験動物管理施設の整備、維持及び運営経費</a:t>
          </a:r>
        </a:p>
        <a:p>
          <a:pPr algn="l" rtl="0">
            <a:defRPr sz="1000"/>
          </a:pPr>
          <a:r>
            <a:rPr lang="ja-JP" altLang="en-US" sz="900" b="0" i="0" u="none" strike="noStrike" baseline="0">
              <a:solidFill>
                <a:srgbClr val="000000"/>
              </a:solidFill>
              <a:latin typeface="ＭＳ 明朝"/>
              <a:ea typeface="ＭＳ 明朝"/>
            </a:rPr>
            <a:t>－研究者交流施設の整備、維持及び運営経費</a:t>
          </a:r>
        </a:p>
        <a:p>
          <a:pPr algn="l" rtl="0">
            <a:defRPr sz="1000"/>
          </a:pPr>
          <a:r>
            <a:rPr lang="ja-JP" altLang="en-US" sz="900" b="0" i="0" u="none" strike="noStrike" baseline="0">
              <a:solidFill>
                <a:srgbClr val="000000"/>
              </a:solidFill>
              <a:latin typeface="ＭＳ 明朝"/>
              <a:ea typeface="ＭＳ 明朝"/>
            </a:rPr>
            <a:t>－設備の整備、維持及び運営経費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－ネットワークの整備、維持及び運営経費</a:t>
          </a:r>
        </a:p>
        <a:p>
          <a:pPr algn="l" rtl="0">
            <a:defRPr sz="1000"/>
          </a:pPr>
          <a:r>
            <a:rPr lang="ja-JP" altLang="en-US" sz="900" b="0" i="0" u="none" strike="noStrike" baseline="0">
              <a:solidFill>
                <a:srgbClr val="000000"/>
              </a:solidFill>
              <a:latin typeface="ＭＳ 明朝"/>
              <a:ea typeface="ＭＳ 明朝"/>
            </a:rPr>
            <a:t>－大型計算機（スパコンを含む）の整備、維持及び運営経費</a:t>
          </a:r>
        </a:p>
        <a:p>
          <a:pPr algn="l" rtl="0">
            <a:defRPr sz="1000"/>
          </a:pPr>
          <a:r>
            <a:rPr lang="ja-JP" altLang="en-US" sz="900" b="0" i="0" u="none" strike="noStrike" baseline="0">
              <a:solidFill>
                <a:srgbClr val="000000"/>
              </a:solidFill>
              <a:latin typeface="ＭＳ 明朝"/>
              <a:ea typeface="ＭＳ 明朝"/>
            </a:rPr>
            <a:t>－大型計算機棟の整備、維持及び運営経費</a:t>
          </a:r>
        </a:p>
        <a:p>
          <a:pPr algn="l" rtl="0">
            <a:defRPr sz="1000"/>
          </a:pPr>
          <a:r>
            <a:rPr lang="ja-JP" altLang="en-US" sz="900" b="0" i="0" u="none" strike="noStrike" baseline="0">
              <a:solidFill>
                <a:srgbClr val="000000"/>
              </a:solidFill>
              <a:latin typeface="ＭＳ 明朝"/>
              <a:ea typeface="ＭＳ 明朝"/>
            </a:rPr>
            <a:t>－図書館の整備、維持及び運営経費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－ほ場の整備、維持及び運営経費</a:t>
          </a:r>
        </a:p>
        <a:p>
          <a:pPr algn="l" rtl="0">
            <a:defRPr sz="1000"/>
          </a:pPr>
          <a:r>
            <a:rPr lang="ja-JP" altLang="en-US" sz="900" b="0" i="0" u="none" strike="noStrike" baseline="0">
              <a:solidFill>
                <a:srgbClr val="000000"/>
              </a:solidFill>
              <a:latin typeface="ＭＳ 明朝"/>
              <a:ea typeface="ＭＳ 明朝"/>
            </a:rPr>
            <a:t>など</a:t>
          </a:r>
        </a:p>
        <a:p>
          <a:pPr algn="l" rtl="0">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○その他の関連する事業部門に係る経費</a:t>
          </a:r>
        </a:p>
        <a:p>
          <a:pPr algn="l" rtl="0">
            <a:defRPr sz="1000"/>
          </a:pPr>
          <a:r>
            <a:rPr lang="ja-JP" altLang="en-US" sz="900" b="0" i="0" u="none" strike="noStrike" baseline="0">
              <a:solidFill>
                <a:srgbClr val="000000"/>
              </a:solidFill>
              <a:latin typeface="ＭＳ 明朝"/>
              <a:ea typeface="ＭＳ 明朝"/>
            </a:rPr>
            <a:t>－研究成果展開事業に係る経費</a:t>
          </a:r>
        </a:p>
        <a:p>
          <a:pPr algn="l" rtl="0">
            <a:defRPr sz="1000"/>
          </a:pPr>
          <a:r>
            <a:rPr lang="ja-JP" altLang="en-US" sz="900" b="0" i="0" u="none" strike="noStrike" baseline="0">
              <a:solidFill>
                <a:srgbClr val="000000"/>
              </a:solidFill>
              <a:latin typeface="ＭＳ 明朝"/>
              <a:ea typeface="ＭＳ 明朝"/>
            </a:rPr>
            <a:t>－広報事業に係る経費</a:t>
          </a:r>
        </a:p>
        <a:p>
          <a:pPr algn="l" rtl="0">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※上記以外であっても、研究機関の長が研究課題の遂行に関連して間接的に必要と判断</a:t>
          </a:r>
        </a:p>
        <a:p>
          <a:pPr algn="l" rtl="0">
            <a:defRPr sz="1000"/>
          </a:pPr>
          <a:r>
            <a:rPr lang="ja-JP" altLang="en-US" sz="900" b="0" i="0" u="none" strike="noStrike" baseline="0">
              <a:solidFill>
                <a:srgbClr val="000000"/>
              </a:solidFill>
              <a:latin typeface="ＭＳ 明朝"/>
              <a:ea typeface="ＭＳ 明朝"/>
            </a:rPr>
            <a:t>した場合、執行することは可能である。なお、直接経費として充当すべきものは対象外</a:t>
          </a:r>
        </a:p>
        <a:p>
          <a:pPr algn="l" rtl="0">
            <a:lnSpc>
              <a:spcPts val="1100"/>
            </a:lnSpc>
            <a:defRPr sz="1000"/>
          </a:pPr>
          <a:r>
            <a:rPr lang="ja-JP" altLang="en-US" sz="900" b="0" i="0" u="none" strike="noStrike" baseline="0">
              <a:solidFill>
                <a:srgbClr val="000000"/>
              </a:solidFill>
              <a:latin typeface="ＭＳ 明朝"/>
              <a:ea typeface="ＭＳ 明朝"/>
            </a:rPr>
            <a:t>とする。</a:t>
          </a:r>
          <a:endParaRPr lang="ja-JP" altLang="en-US" sz="900" b="0" i="0" u="none" strike="noStrike" baseline="0">
            <a:solidFill>
              <a:srgbClr val="000000"/>
            </a:solidFill>
            <a:latin typeface="Times New Roman"/>
            <a:ea typeface="ＭＳ 明朝"/>
            <a:cs typeface="Times New Roman"/>
          </a:endParaRPr>
        </a:p>
        <a:p>
          <a:pPr algn="l" rtl="0">
            <a:defRPr sz="1000"/>
          </a:pPr>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9"/>
  <sheetViews>
    <sheetView tabSelected="1" zoomScale="69" zoomScaleNormal="69" zoomScaleSheetLayoutView="100" workbookViewId="0">
      <selection activeCell="N4" sqref="N4"/>
    </sheetView>
  </sheetViews>
  <sheetFormatPr defaultRowHeight="12.5"/>
  <cols>
    <col min="1" max="1" width="2.54296875" customWidth="1"/>
    <col min="2" max="2" width="46.453125" customWidth="1"/>
    <col min="3" max="3" width="17.54296875" style="67" customWidth="1"/>
    <col min="4" max="4" width="3.54296875" style="54" bestFit="1" customWidth="1"/>
    <col min="5" max="5" width="11.1796875" customWidth="1"/>
    <col min="6" max="6" width="3.54296875" style="54" bestFit="1" customWidth="1"/>
    <col min="7" max="7" width="13" customWidth="1"/>
    <col min="8" max="8" width="3.54296875" style="54" bestFit="1" customWidth="1"/>
    <col min="9" max="9" width="18" customWidth="1"/>
    <col min="10" max="10" width="17.26953125" customWidth="1"/>
    <col min="11" max="11" width="11.1796875" customWidth="1"/>
    <col min="12" max="12" width="12.453125" customWidth="1"/>
    <col min="14" max="14" width="61" customWidth="1"/>
    <col min="20" max="20" width="23.81640625" customWidth="1"/>
  </cols>
  <sheetData>
    <row r="1" spans="1:20" ht="26.25" customHeight="1">
      <c r="A1" s="96" t="s">
        <v>32</v>
      </c>
      <c r="B1" s="96"/>
      <c r="C1" s="96"/>
      <c r="D1" s="96"/>
      <c r="E1" s="96"/>
      <c r="F1" s="96"/>
      <c r="G1" s="96"/>
      <c r="H1" s="96"/>
      <c r="I1" s="96"/>
      <c r="J1" s="96"/>
      <c r="K1" s="96"/>
      <c r="L1" s="96"/>
      <c r="M1" s="89"/>
    </row>
    <row r="2" spans="1:20" ht="19.5" customHeight="1">
      <c r="A2" s="107" t="s">
        <v>54</v>
      </c>
      <c r="B2" s="108"/>
      <c r="C2" s="108"/>
      <c r="D2" s="108"/>
      <c r="E2" s="108"/>
      <c r="F2" s="108"/>
      <c r="G2" s="108"/>
      <c r="H2" s="108"/>
      <c r="I2" s="108"/>
      <c r="J2" s="108"/>
      <c r="K2" s="108"/>
      <c r="L2" s="109"/>
    </row>
    <row r="3" spans="1:20" ht="21.75" customHeight="1">
      <c r="A3" s="107" t="s">
        <v>14</v>
      </c>
      <c r="B3" s="108"/>
      <c r="C3" s="108"/>
      <c r="D3" s="108"/>
      <c r="E3" s="108"/>
      <c r="F3" s="108"/>
      <c r="G3" s="108"/>
      <c r="H3" s="108"/>
      <c r="I3" s="108"/>
      <c r="J3" s="108"/>
      <c r="K3" s="108"/>
      <c r="L3" s="109"/>
    </row>
    <row r="4" spans="1:20" ht="29.25" customHeight="1">
      <c r="A4" s="112" t="s">
        <v>29</v>
      </c>
      <c r="B4" s="112"/>
      <c r="C4" s="112"/>
      <c r="D4" s="112"/>
      <c r="E4" s="112"/>
      <c r="F4" s="112"/>
      <c r="G4" s="112"/>
      <c r="H4" s="112"/>
      <c r="I4" s="112"/>
      <c r="J4" s="112"/>
      <c r="K4" s="112"/>
      <c r="L4" s="112"/>
    </row>
    <row r="5" spans="1:20" ht="15.75" customHeight="1">
      <c r="A5" s="40"/>
      <c r="B5" s="40"/>
      <c r="C5" s="55"/>
      <c r="D5" s="43"/>
      <c r="E5" s="40"/>
      <c r="F5" s="43"/>
      <c r="G5" s="40"/>
      <c r="H5" s="43"/>
      <c r="I5" s="40"/>
      <c r="J5" s="40"/>
      <c r="K5" s="40"/>
      <c r="L5" s="40"/>
    </row>
    <row r="6" spans="1:20" ht="18" customHeight="1">
      <c r="A6" s="41" t="s">
        <v>12</v>
      </c>
      <c r="B6" s="6"/>
      <c r="C6" s="56"/>
      <c r="D6" s="44"/>
      <c r="E6" s="6"/>
      <c r="F6" s="44"/>
      <c r="G6" s="6"/>
      <c r="H6" s="44"/>
      <c r="I6" s="6"/>
      <c r="J6" s="6"/>
      <c r="K6" s="84" t="s">
        <v>9</v>
      </c>
      <c r="L6" s="83"/>
      <c r="N6" s="1"/>
    </row>
    <row r="7" spans="1:20" ht="36.75" customHeight="1">
      <c r="A7" s="113" t="s">
        <v>31</v>
      </c>
      <c r="B7" s="114"/>
      <c r="C7" s="114"/>
      <c r="D7" s="114"/>
      <c r="E7" s="114"/>
      <c r="F7" s="114"/>
      <c r="G7" s="114"/>
      <c r="H7" s="115"/>
      <c r="I7" s="110" t="s">
        <v>10</v>
      </c>
      <c r="J7" s="110" t="s">
        <v>11</v>
      </c>
      <c r="K7" s="110" t="s">
        <v>1</v>
      </c>
      <c r="L7" s="110" t="s">
        <v>2</v>
      </c>
    </row>
    <row r="8" spans="1:20" ht="43" customHeight="1">
      <c r="A8" s="116" t="s">
        <v>17</v>
      </c>
      <c r="B8" s="116"/>
      <c r="C8" s="69" t="s">
        <v>0</v>
      </c>
      <c r="D8" s="68"/>
      <c r="E8" s="117" t="s">
        <v>78</v>
      </c>
      <c r="F8" s="118"/>
      <c r="G8" s="118"/>
      <c r="H8" s="68"/>
      <c r="I8" s="111"/>
      <c r="J8" s="111"/>
      <c r="K8" s="111"/>
      <c r="L8" s="111"/>
    </row>
    <row r="9" spans="1:20" ht="40.5" customHeight="1">
      <c r="A9" s="103" t="s">
        <v>28</v>
      </c>
      <c r="B9" s="103"/>
      <c r="C9" s="57"/>
      <c r="D9" s="45"/>
      <c r="E9" s="32"/>
      <c r="F9" s="45"/>
      <c r="G9" s="32"/>
      <c r="H9" s="45"/>
      <c r="I9" s="2">
        <f>SUM(I10:I15)</f>
        <v>0</v>
      </c>
      <c r="J9" s="2">
        <f t="shared" ref="J9:K9" si="0">SUM(J10:J15)</f>
        <v>0</v>
      </c>
      <c r="K9" s="2">
        <f t="shared" si="0"/>
        <v>0</v>
      </c>
      <c r="L9" s="3"/>
      <c r="T9" s="85"/>
    </row>
    <row r="10" spans="1:20" ht="15" customHeight="1">
      <c r="A10" s="8"/>
      <c r="B10" s="9"/>
      <c r="C10" s="58"/>
      <c r="D10" s="46" t="s">
        <v>15</v>
      </c>
      <c r="E10" s="9"/>
      <c r="F10" s="46" t="s">
        <v>15</v>
      </c>
      <c r="G10" s="9"/>
      <c r="H10" s="46" t="s">
        <v>16</v>
      </c>
      <c r="I10" s="10">
        <f t="shared" ref="I10:I15" si="1">C10*E10*G10</f>
        <v>0</v>
      </c>
      <c r="J10" s="10"/>
      <c r="K10" s="11">
        <f>SUM(I10,J10)</f>
        <v>0</v>
      </c>
      <c r="L10" s="28"/>
      <c r="T10" s="86"/>
    </row>
    <row r="11" spans="1:20" ht="15" customHeight="1">
      <c r="A11" s="8"/>
      <c r="B11" s="9"/>
      <c r="C11" s="58"/>
      <c r="D11" s="46" t="s">
        <v>15</v>
      </c>
      <c r="E11" s="9"/>
      <c r="F11" s="46" t="s">
        <v>15</v>
      </c>
      <c r="G11" s="9"/>
      <c r="H11" s="46" t="s">
        <v>16</v>
      </c>
      <c r="I11" s="10">
        <f t="shared" si="1"/>
        <v>0</v>
      </c>
      <c r="J11" s="10"/>
      <c r="K11" s="11">
        <f t="shared" ref="K11:K15" si="2">SUM(I11,J11)</f>
        <v>0</v>
      </c>
      <c r="L11" s="28"/>
      <c r="T11" s="86"/>
    </row>
    <row r="12" spans="1:20" ht="15" customHeight="1">
      <c r="A12" s="8"/>
      <c r="B12" s="9"/>
      <c r="C12" s="58"/>
      <c r="D12" s="46" t="s">
        <v>15</v>
      </c>
      <c r="E12" s="9"/>
      <c r="F12" s="46" t="s">
        <v>15</v>
      </c>
      <c r="G12" s="9"/>
      <c r="H12" s="46" t="s">
        <v>16</v>
      </c>
      <c r="I12" s="10">
        <f t="shared" si="1"/>
        <v>0</v>
      </c>
      <c r="J12" s="10"/>
      <c r="K12" s="11">
        <f t="shared" si="2"/>
        <v>0</v>
      </c>
      <c r="L12" s="28"/>
      <c r="T12" s="86"/>
    </row>
    <row r="13" spans="1:20" ht="15" customHeight="1">
      <c r="A13" s="8"/>
      <c r="B13" s="9"/>
      <c r="C13" s="58"/>
      <c r="D13" s="46" t="s">
        <v>15</v>
      </c>
      <c r="E13" s="9"/>
      <c r="F13" s="46" t="s">
        <v>15</v>
      </c>
      <c r="G13" s="9"/>
      <c r="H13" s="46" t="s">
        <v>16</v>
      </c>
      <c r="I13" s="10">
        <f t="shared" si="1"/>
        <v>0</v>
      </c>
      <c r="J13" s="10"/>
      <c r="K13" s="11">
        <f t="shared" si="2"/>
        <v>0</v>
      </c>
      <c r="L13" s="28"/>
      <c r="T13" s="86"/>
    </row>
    <row r="14" spans="1:20" ht="15" customHeight="1">
      <c r="A14" s="8"/>
      <c r="B14" s="9"/>
      <c r="C14" s="58"/>
      <c r="D14" s="46" t="s">
        <v>15</v>
      </c>
      <c r="E14" s="9"/>
      <c r="F14" s="46" t="s">
        <v>15</v>
      </c>
      <c r="G14" s="9"/>
      <c r="H14" s="46" t="s">
        <v>16</v>
      </c>
      <c r="I14" s="10">
        <f t="shared" si="1"/>
        <v>0</v>
      </c>
      <c r="J14" s="10"/>
      <c r="K14" s="11">
        <f t="shared" si="2"/>
        <v>0</v>
      </c>
      <c r="L14" s="28"/>
      <c r="T14" s="86"/>
    </row>
    <row r="15" spans="1:20" ht="15" customHeight="1">
      <c r="A15" s="8"/>
      <c r="B15" s="9"/>
      <c r="C15" s="58"/>
      <c r="D15" s="46" t="s">
        <v>15</v>
      </c>
      <c r="E15" s="9"/>
      <c r="F15" s="46" t="s">
        <v>15</v>
      </c>
      <c r="G15" s="9"/>
      <c r="H15" s="46" t="s">
        <v>16</v>
      </c>
      <c r="I15" s="10">
        <f t="shared" si="1"/>
        <v>0</v>
      </c>
      <c r="J15" s="10"/>
      <c r="K15" s="11">
        <f t="shared" si="2"/>
        <v>0</v>
      </c>
      <c r="L15" s="28"/>
    </row>
    <row r="16" spans="1:20" ht="30.75" customHeight="1">
      <c r="A16" s="103" t="s">
        <v>18</v>
      </c>
      <c r="B16" s="103"/>
      <c r="C16" s="57"/>
      <c r="D16" s="45"/>
      <c r="E16" s="32"/>
      <c r="F16" s="45"/>
      <c r="G16" s="32"/>
      <c r="H16" s="45"/>
      <c r="I16" s="2">
        <f>SUM(I17:I24)</f>
        <v>0</v>
      </c>
      <c r="J16" s="2">
        <f>SUM(J17:J24)</f>
        <v>0</v>
      </c>
      <c r="K16" s="2">
        <f>SUM(K17:K24)</f>
        <v>0</v>
      </c>
      <c r="L16" s="3"/>
    </row>
    <row r="17" spans="1:12" ht="15" customHeight="1">
      <c r="A17" s="8"/>
      <c r="B17" s="9"/>
      <c r="C17" s="58"/>
      <c r="D17" s="46"/>
      <c r="E17" s="9"/>
      <c r="F17" s="46"/>
      <c r="G17" s="9"/>
      <c r="H17" s="46"/>
      <c r="I17" s="10"/>
      <c r="J17" s="10"/>
      <c r="K17" s="11"/>
      <c r="L17" s="28"/>
    </row>
    <row r="18" spans="1:12" ht="15" customHeight="1">
      <c r="A18" s="8"/>
      <c r="B18" s="9"/>
      <c r="C18" s="58"/>
      <c r="D18" s="46" t="s">
        <v>15</v>
      </c>
      <c r="E18" s="9"/>
      <c r="F18" s="46" t="s">
        <v>15</v>
      </c>
      <c r="G18" s="9"/>
      <c r="H18" s="46" t="s">
        <v>16</v>
      </c>
      <c r="I18" s="10">
        <f>C18*E18*G18</f>
        <v>0</v>
      </c>
      <c r="J18" s="10"/>
      <c r="K18" s="11">
        <f t="shared" ref="K18:K24" si="3">SUM(I18,J18)</f>
        <v>0</v>
      </c>
      <c r="L18" s="28"/>
    </row>
    <row r="19" spans="1:12" ht="15" customHeight="1">
      <c r="A19" s="8"/>
      <c r="B19" s="9"/>
      <c r="C19" s="58"/>
      <c r="D19" s="46" t="s">
        <v>15</v>
      </c>
      <c r="E19" s="9"/>
      <c r="F19" s="46" t="s">
        <v>15</v>
      </c>
      <c r="G19" s="9"/>
      <c r="H19" s="46" t="s">
        <v>16</v>
      </c>
      <c r="I19" s="10">
        <f>C19*E19*G19</f>
        <v>0</v>
      </c>
      <c r="J19" s="10"/>
      <c r="K19" s="11">
        <f t="shared" si="3"/>
        <v>0</v>
      </c>
      <c r="L19" s="28"/>
    </row>
    <row r="20" spans="1:12" ht="15" customHeight="1">
      <c r="A20" s="8"/>
      <c r="B20" s="9"/>
      <c r="C20" s="58"/>
      <c r="D20" s="46" t="s">
        <v>15</v>
      </c>
      <c r="E20" s="9"/>
      <c r="F20" s="46" t="s">
        <v>15</v>
      </c>
      <c r="G20" s="9"/>
      <c r="H20" s="46" t="s">
        <v>16</v>
      </c>
      <c r="I20" s="10">
        <f>C20*E20*G20</f>
        <v>0</v>
      </c>
      <c r="J20" s="11"/>
      <c r="K20" s="11">
        <f t="shared" si="3"/>
        <v>0</v>
      </c>
      <c r="L20" s="28"/>
    </row>
    <row r="21" spans="1:12" ht="15" customHeight="1">
      <c r="A21" s="8"/>
      <c r="B21" s="9"/>
      <c r="C21" s="58"/>
      <c r="D21" s="46"/>
      <c r="E21" s="9"/>
      <c r="F21" s="46"/>
      <c r="G21" s="9"/>
      <c r="H21" s="46"/>
      <c r="I21" s="10"/>
      <c r="J21" s="10"/>
      <c r="K21" s="11"/>
      <c r="L21" s="28"/>
    </row>
    <row r="22" spans="1:12" ht="15" customHeight="1">
      <c r="A22" s="8"/>
      <c r="B22" s="9"/>
      <c r="C22" s="58"/>
      <c r="D22" s="46" t="s">
        <v>15</v>
      </c>
      <c r="E22" s="9"/>
      <c r="F22" s="46" t="s">
        <v>15</v>
      </c>
      <c r="G22" s="9"/>
      <c r="H22" s="46" t="s">
        <v>16</v>
      </c>
      <c r="I22" s="10">
        <f>C22*E22*G22</f>
        <v>0</v>
      </c>
      <c r="J22" s="11"/>
      <c r="K22" s="11">
        <f t="shared" si="3"/>
        <v>0</v>
      </c>
      <c r="L22" s="28"/>
    </row>
    <row r="23" spans="1:12" ht="15" customHeight="1">
      <c r="A23" s="8"/>
      <c r="B23" s="9"/>
      <c r="C23" s="58"/>
      <c r="D23" s="46" t="s">
        <v>15</v>
      </c>
      <c r="E23" s="9"/>
      <c r="F23" s="46" t="s">
        <v>15</v>
      </c>
      <c r="G23" s="9"/>
      <c r="H23" s="46" t="s">
        <v>16</v>
      </c>
      <c r="I23" s="10">
        <f>C23*E23*G23</f>
        <v>0</v>
      </c>
      <c r="J23" s="10"/>
      <c r="K23" s="11">
        <f t="shared" si="3"/>
        <v>0</v>
      </c>
      <c r="L23" s="28"/>
    </row>
    <row r="24" spans="1:12" ht="15" customHeight="1">
      <c r="A24" s="8"/>
      <c r="B24" s="9"/>
      <c r="C24" s="58"/>
      <c r="D24" s="46" t="s">
        <v>15</v>
      </c>
      <c r="E24" s="9"/>
      <c r="F24" s="46" t="s">
        <v>15</v>
      </c>
      <c r="G24" s="9"/>
      <c r="H24" s="46" t="s">
        <v>16</v>
      </c>
      <c r="I24" s="10">
        <f>C24*E24*G24</f>
        <v>0</v>
      </c>
      <c r="J24" s="10"/>
      <c r="K24" s="11">
        <f t="shared" si="3"/>
        <v>0</v>
      </c>
      <c r="L24" s="28"/>
    </row>
    <row r="25" spans="1:12" ht="15" customHeight="1">
      <c r="A25" s="103" t="s">
        <v>19</v>
      </c>
      <c r="B25" s="103"/>
      <c r="C25" s="57"/>
      <c r="D25" s="45"/>
      <c r="E25" s="32"/>
      <c r="F25" s="45"/>
      <c r="G25" s="32"/>
      <c r="H25" s="45"/>
      <c r="I25" s="2">
        <f>SUM(I26:I31)</f>
        <v>0</v>
      </c>
      <c r="J25" s="2">
        <f>SUM(J26:J31)</f>
        <v>0</v>
      </c>
      <c r="K25" s="2">
        <f>SUM(K26:K31)</f>
        <v>0</v>
      </c>
      <c r="L25" s="3"/>
    </row>
    <row r="26" spans="1:12" ht="15" customHeight="1">
      <c r="A26" s="8"/>
      <c r="B26" s="9"/>
      <c r="C26" s="58"/>
      <c r="D26" s="46" t="s">
        <v>15</v>
      </c>
      <c r="E26" s="9"/>
      <c r="F26" s="46" t="s">
        <v>15</v>
      </c>
      <c r="G26" s="9"/>
      <c r="H26" s="46" t="s">
        <v>16</v>
      </c>
      <c r="I26" s="10">
        <f t="shared" ref="I26:I31" si="4">C26*E26*G26</f>
        <v>0</v>
      </c>
      <c r="J26" s="10"/>
      <c r="K26" s="11">
        <f t="shared" ref="K26:K31" si="5">SUM(I26,J26)</f>
        <v>0</v>
      </c>
      <c r="L26" s="28"/>
    </row>
    <row r="27" spans="1:12" ht="15" customHeight="1">
      <c r="A27" s="8"/>
      <c r="B27" s="9"/>
      <c r="C27" s="58"/>
      <c r="D27" s="46" t="s">
        <v>15</v>
      </c>
      <c r="E27" s="9"/>
      <c r="F27" s="46" t="s">
        <v>15</v>
      </c>
      <c r="G27" s="9"/>
      <c r="H27" s="46" t="s">
        <v>16</v>
      </c>
      <c r="I27" s="10">
        <f t="shared" si="4"/>
        <v>0</v>
      </c>
      <c r="J27" s="10"/>
      <c r="K27" s="11">
        <f t="shared" si="5"/>
        <v>0</v>
      </c>
      <c r="L27" s="28"/>
    </row>
    <row r="28" spans="1:12" ht="15" customHeight="1">
      <c r="A28" s="8"/>
      <c r="B28" s="9"/>
      <c r="C28" s="58"/>
      <c r="D28" s="46" t="s">
        <v>15</v>
      </c>
      <c r="E28" s="9"/>
      <c r="F28" s="46" t="s">
        <v>15</v>
      </c>
      <c r="G28" s="9"/>
      <c r="H28" s="46" t="s">
        <v>16</v>
      </c>
      <c r="I28" s="10">
        <f t="shared" si="4"/>
        <v>0</v>
      </c>
      <c r="J28" s="10"/>
      <c r="K28" s="11">
        <f t="shared" si="5"/>
        <v>0</v>
      </c>
      <c r="L28" s="28"/>
    </row>
    <row r="29" spans="1:12" ht="15" customHeight="1">
      <c r="A29" s="8"/>
      <c r="B29" s="9"/>
      <c r="C29" s="58"/>
      <c r="D29" s="46" t="s">
        <v>15</v>
      </c>
      <c r="E29" s="9"/>
      <c r="F29" s="46" t="s">
        <v>15</v>
      </c>
      <c r="G29" s="9"/>
      <c r="H29" s="46" t="s">
        <v>16</v>
      </c>
      <c r="I29" s="10">
        <f t="shared" si="4"/>
        <v>0</v>
      </c>
      <c r="J29" s="10"/>
      <c r="K29" s="11">
        <f t="shared" si="5"/>
        <v>0</v>
      </c>
      <c r="L29" s="28"/>
    </row>
    <row r="30" spans="1:12" ht="15" customHeight="1">
      <c r="A30" s="8"/>
      <c r="B30" s="9"/>
      <c r="C30" s="58"/>
      <c r="D30" s="46" t="s">
        <v>15</v>
      </c>
      <c r="E30" s="9"/>
      <c r="F30" s="46" t="s">
        <v>15</v>
      </c>
      <c r="G30" s="9"/>
      <c r="H30" s="46" t="s">
        <v>16</v>
      </c>
      <c r="I30" s="10">
        <f t="shared" si="4"/>
        <v>0</v>
      </c>
      <c r="J30" s="10"/>
      <c r="K30" s="11">
        <f t="shared" si="5"/>
        <v>0</v>
      </c>
      <c r="L30" s="28"/>
    </row>
    <row r="31" spans="1:12" ht="15" customHeight="1">
      <c r="A31" s="8"/>
      <c r="B31" s="9"/>
      <c r="C31" s="58"/>
      <c r="D31" s="46" t="s">
        <v>15</v>
      </c>
      <c r="E31" s="9"/>
      <c r="F31" s="46" t="s">
        <v>15</v>
      </c>
      <c r="G31" s="9"/>
      <c r="H31" s="46" t="s">
        <v>16</v>
      </c>
      <c r="I31" s="10">
        <f t="shared" si="4"/>
        <v>0</v>
      </c>
      <c r="J31" s="10"/>
      <c r="K31" s="11">
        <f t="shared" si="5"/>
        <v>0</v>
      </c>
      <c r="L31" s="28"/>
    </row>
    <row r="32" spans="1:12" ht="15" customHeight="1">
      <c r="A32" s="103" t="s">
        <v>20</v>
      </c>
      <c r="B32" s="103"/>
      <c r="C32" s="57"/>
      <c r="D32" s="45"/>
      <c r="E32" s="32"/>
      <c r="F32" s="45"/>
      <c r="G32" s="32"/>
      <c r="H32" s="45"/>
      <c r="I32" s="2">
        <f>SUM(I33:I34)</f>
        <v>0</v>
      </c>
      <c r="J32" s="2">
        <f>SUM(J33:J34)</f>
        <v>0</v>
      </c>
      <c r="K32" s="2">
        <f>SUM(K33:K34)</f>
        <v>0</v>
      </c>
      <c r="L32" s="3"/>
    </row>
    <row r="33" spans="1:14" ht="15" customHeight="1">
      <c r="A33" s="8"/>
      <c r="B33" s="9"/>
      <c r="C33" s="58"/>
      <c r="D33" s="46" t="s">
        <v>15</v>
      </c>
      <c r="E33" s="9"/>
      <c r="F33" s="46" t="s">
        <v>15</v>
      </c>
      <c r="G33" s="9"/>
      <c r="H33" s="46" t="s">
        <v>16</v>
      </c>
      <c r="I33" s="10">
        <f>C33*E33*G33</f>
        <v>0</v>
      </c>
      <c r="J33" s="10"/>
      <c r="K33" s="11">
        <f t="shared" ref="K33:K34" si="6">SUM(I33,J33)</f>
        <v>0</v>
      </c>
      <c r="L33" s="28"/>
    </row>
    <row r="34" spans="1:14" ht="15" customHeight="1">
      <c r="A34" s="8"/>
      <c r="B34" s="9"/>
      <c r="C34" s="58"/>
      <c r="D34" s="46" t="s">
        <v>15</v>
      </c>
      <c r="E34" s="9"/>
      <c r="F34" s="46" t="s">
        <v>15</v>
      </c>
      <c r="G34" s="9"/>
      <c r="H34" s="46" t="s">
        <v>16</v>
      </c>
      <c r="I34" s="10">
        <f>C34*E34*G34</f>
        <v>0</v>
      </c>
      <c r="J34" s="10"/>
      <c r="K34" s="11">
        <f t="shared" si="6"/>
        <v>0</v>
      </c>
      <c r="L34" s="11"/>
    </row>
    <row r="35" spans="1:14" ht="15" customHeight="1">
      <c r="A35" s="105" t="s">
        <v>21</v>
      </c>
      <c r="B35" s="105"/>
      <c r="C35" s="59"/>
      <c r="D35" s="47"/>
      <c r="E35" s="36"/>
      <c r="F35" s="47"/>
      <c r="G35" s="36"/>
      <c r="H35" s="47"/>
      <c r="I35" s="29">
        <f>SUM(I36)</f>
        <v>0</v>
      </c>
      <c r="J35" s="29">
        <f>SUM(J36)</f>
        <v>0</v>
      </c>
      <c r="K35" s="29">
        <f>SUM(K36)</f>
        <v>0</v>
      </c>
      <c r="L35" s="3"/>
    </row>
    <row r="36" spans="1:14" ht="15" customHeight="1">
      <c r="A36" s="8"/>
      <c r="B36" s="30"/>
      <c r="C36" s="60"/>
      <c r="D36" s="46" t="s">
        <v>15</v>
      </c>
      <c r="E36" s="30"/>
      <c r="F36" s="46" t="s">
        <v>15</v>
      </c>
      <c r="G36" s="30"/>
      <c r="H36" s="46" t="s">
        <v>16</v>
      </c>
      <c r="I36" s="10">
        <f>C36*E36*G36</f>
        <v>0</v>
      </c>
      <c r="J36" s="31"/>
      <c r="K36" s="11">
        <f>SUM(I36,J36)</f>
        <v>0</v>
      </c>
      <c r="L36" s="28"/>
    </row>
    <row r="37" spans="1:14" ht="15" customHeight="1">
      <c r="A37" s="8"/>
      <c r="B37" s="9"/>
      <c r="C37" s="58"/>
      <c r="D37" s="46"/>
      <c r="E37" s="9"/>
      <c r="F37" s="46"/>
      <c r="G37" s="9"/>
      <c r="H37" s="46"/>
      <c r="I37" s="10"/>
      <c r="J37" s="10"/>
      <c r="K37" s="11">
        <f>SUM(J37:J37)</f>
        <v>0</v>
      </c>
    </row>
    <row r="38" spans="1:14" ht="15" customHeight="1">
      <c r="A38" s="99" t="s">
        <v>3</v>
      </c>
      <c r="B38" s="99"/>
      <c r="C38" s="61"/>
      <c r="D38" s="48"/>
      <c r="E38" s="38"/>
      <c r="F38" s="48"/>
      <c r="G38" s="38"/>
      <c r="H38" s="48"/>
      <c r="I38" s="39">
        <f>SUM(I9,I16,I25,I32,I35)</f>
        <v>0</v>
      </c>
      <c r="J38" s="39" t="e">
        <f>SUM(J9,J16,J25,J32,J35,#REF!)</f>
        <v>#REF!</v>
      </c>
      <c r="K38" s="39" t="e">
        <f>SUM(K9,K16,K25,K32,K35,#REF!)</f>
        <v>#REF!</v>
      </c>
    </row>
    <row r="39" spans="1:14" ht="15" customHeight="1">
      <c r="A39" s="100" t="s">
        <v>4</v>
      </c>
      <c r="B39" s="100"/>
      <c r="C39" s="62"/>
      <c r="D39" s="49"/>
      <c r="E39" s="34"/>
      <c r="F39" s="49"/>
      <c r="G39" s="34"/>
      <c r="H39" s="49"/>
      <c r="I39" s="3"/>
      <c r="J39" s="3"/>
      <c r="K39" s="3"/>
      <c r="N39" s="86"/>
    </row>
    <row r="40" spans="1:14" ht="15" customHeight="1">
      <c r="A40" s="101" t="s">
        <v>5</v>
      </c>
      <c r="B40" s="101"/>
      <c r="C40" s="63"/>
      <c r="D40" s="50"/>
      <c r="E40" s="35"/>
      <c r="F40" s="50"/>
      <c r="G40" s="35"/>
      <c r="H40" s="50"/>
      <c r="I40" s="4">
        <f>SUM(I38:I39)</f>
        <v>0</v>
      </c>
      <c r="J40" s="4" t="e">
        <f>SUM(J38:J39)</f>
        <v>#REF!</v>
      </c>
      <c r="K40" s="4" t="e">
        <f>SUM(I40:J40)</f>
        <v>#REF!</v>
      </c>
      <c r="N40" s="85"/>
    </row>
    <row r="41" spans="1:14" ht="31.5" customHeight="1">
      <c r="A41" s="102" t="s">
        <v>22</v>
      </c>
      <c r="B41" s="102"/>
      <c r="C41" s="102"/>
      <c r="D41" s="102"/>
      <c r="E41" s="102"/>
      <c r="F41" s="102"/>
      <c r="G41" s="102"/>
      <c r="H41" s="102"/>
      <c r="I41" s="102"/>
      <c r="J41" s="12"/>
      <c r="K41" s="7" t="s">
        <v>6</v>
      </c>
      <c r="N41" s="86"/>
    </row>
    <row r="42" spans="1:14" ht="15" customHeight="1">
      <c r="A42" s="5" t="s">
        <v>7</v>
      </c>
      <c r="B42" s="6"/>
      <c r="C42" s="56"/>
      <c r="D42" s="44"/>
      <c r="E42" s="6"/>
      <c r="F42" s="44"/>
      <c r="G42" s="6"/>
      <c r="H42" s="44"/>
      <c r="I42" s="6"/>
      <c r="J42" s="6"/>
      <c r="K42" s="13" t="e">
        <f>K40*0.2</f>
        <v>#REF!</v>
      </c>
      <c r="N42" s="86"/>
    </row>
    <row r="43" spans="1:14" ht="15" customHeight="1">
      <c r="A43" s="42" t="s">
        <v>13</v>
      </c>
      <c r="B43" s="6"/>
      <c r="C43" s="56"/>
      <c r="D43" s="44"/>
      <c r="E43" s="6"/>
      <c r="F43" s="44"/>
      <c r="G43" s="6"/>
      <c r="H43" s="44"/>
      <c r="I43" s="6"/>
      <c r="J43" s="6"/>
      <c r="K43" s="6"/>
      <c r="N43" s="86"/>
    </row>
    <row r="44" spans="1:14" ht="15" customHeight="1">
      <c r="A44" s="14" t="s">
        <v>23</v>
      </c>
      <c r="B44" s="15"/>
      <c r="C44" s="64"/>
      <c r="D44" s="51"/>
      <c r="E44" s="15"/>
      <c r="F44" s="51"/>
      <c r="G44" s="15"/>
      <c r="H44" s="51"/>
      <c r="I44" s="16"/>
      <c r="J44" s="16"/>
      <c r="K44" s="17">
        <f>I40</f>
        <v>0</v>
      </c>
      <c r="N44" s="86"/>
    </row>
    <row r="45" spans="1:14" ht="15" customHeight="1">
      <c r="A45" s="14" t="s">
        <v>24</v>
      </c>
      <c r="B45" s="15"/>
      <c r="C45" s="64"/>
      <c r="D45" s="51"/>
      <c r="E45" s="15"/>
      <c r="F45" s="51"/>
      <c r="G45" s="15"/>
      <c r="H45" s="51"/>
      <c r="I45" s="16"/>
      <c r="J45" s="16"/>
      <c r="K45" s="17">
        <f>K46+K47+K50</f>
        <v>0</v>
      </c>
      <c r="N45" s="86"/>
    </row>
    <row r="46" spans="1:14" ht="15" customHeight="1">
      <c r="A46" s="14" t="s">
        <v>25</v>
      </c>
      <c r="B46" s="15"/>
      <c r="C46" s="64"/>
      <c r="D46" s="51"/>
      <c r="E46" s="15"/>
      <c r="F46" s="51"/>
      <c r="G46" s="15"/>
      <c r="H46" s="51"/>
      <c r="I46" s="16"/>
      <c r="J46" s="16"/>
      <c r="K46" s="17">
        <v>0</v>
      </c>
    </row>
    <row r="47" spans="1:14" ht="15" customHeight="1">
      <c r="A47" s="18" t="s">
        <v>26</v>
      </c>
      <c r="B47" s="19"/>
      <c r="C47" s="65"/>
      <c r="D47" s="52"/>
      <c r="E47" s="19"/>
      <c r="F47" s="52"/>
      <c r="G47" s="19"/>
      <c r="H47" s="52"/>
      <c r="I47" s="20"/>
      <c r="J47" s="20"/>
      <c r="K47" s="21">
        <v>0</v>
      </c>
    </row>
    <row r="48" spans="1:14" ht="15" customHeight="1">
      <c r="A48" s="22"/>
      <c r="B48" s="104"/>
      <c r="C48" s="104"/>
      <c r="D48" s="104"/>
      <c r="E48" s="104"/>
      <c r="F48" s="104"/>
      <c r="G48" s="104"/>
      <c r="H48" s="104"/>
      <c r="I48" s="104"/>
      <c r="J48" s="104"/>
      <c r="K48" s="23"/>
    </row>
    <row r="49" spans="1:11" ht="15" customHeight="1">
      <c r="A49" s="24"/>
      <c r="B49" s="106" t="s">
        <v>8</v>
      </c>
      <c r="C49" s="106"/>
      <c r="D49" s="106"/>
      <c r="E49" s="106"/>
      <c r="F49" s="106"/>
      <c r="G49" s="106"/>
      <c r="H49" s="106"/>
      <c r="I49" s="106"/>
      <c r="J49" s="106"/>
      <c r="K49" s="25"/>
    </row>
    <row r="50" spans="1:11" ht="15" customHeight="1">
      <c r="A50" s="14" t="s">
        <v>27</v>
      </c>
      <c r="B50" s="15"/>
      <c r="C50" s="64"/>
      <c r="D50" s="51"/>
      <c r="E50" s="15"/>
      <c r="F50" s="51"/>
      <c r="G50" s="15"/>
      <c r="H50" s="51"/>
      <c r="I50" s="16"/>
      <c r="J50" s="16"/>
      <c r="K50" s="17">
        <v>0</v>
      </c>
    </row>
    <row r="51" spans="1:11" ht="15" customHeight="1">
      <c r="A51" s="97" t="s">
        <v>5</v>
      </c>
      <c r="B51" s="98"/>
      <c r="C51" s="66"/>
      <c r="D51" s="53"/>
      <c r="E51" s="33"/>
      <c r="F51" s="53"/>
      <c r="G51" s="33"/>
      <c r="H51" s="53"/>
      <c r="I51" s="26"/>
      <c r="J51" s="26"/>
      <c r="K51" s="27">
        <f>K44+K45</f>
        <v>0</v>
      </c>
    </row>
    <row r="53" spans="1:11">
      <c r="B53" s="86" t="s">
        <v>40</v>
      </c>
    </row>
    <row r="54" spans="1:11">
      <c r="B54" s="85" t="s">
        <v>34</v>
      </c>
    </row>
    <row r="55" spans="1:11">
      <c r="B55" s="86" t="s">
        <v>35</v>
      </c>
    </row>
    <row r="56" spans="1:11">
      <c r="B56" s="86" t="s">
        <v>36</v>
      </c>
    </row>
    <row r="57" spans="1:11">
      <c r="B57" s="86" t="s">
        <v>37</v>
      </c>
    </row>
    <row r="58" spans="1:11">
      <c r="B58" s="86" t="s">
        <v>38</v>
      </c>
    </row>
    <row r="59" spans="1:11">
      <c r="B59" s="86" t="s">
        <v>39</v>
      </c>
    </row>
  </sheetData>
  <mergeCells count="23">
    <mergeCell ref="A4:L4"/>
    <mergeCell ref="J7:J8"/>
    <mergeCell ref="K7:K8"/>
    <mergeCell ref="L7:L8"/>
    <mergeCell ref="A7:H7"/>
    <mergeCell ref="A8:B8"/>
    <mergeCell ref="E8:G8"/>
    <mergeCell ref="A1:L1"/>
    <mergeCell ref="A51:B51"/>
    <mergeCell ref="A38:B38"/>
    <mergeCell ref="A39:B39"/>
    <mergeCell ref="A40:B40"/>
    <mergeCell ref="A41:I41"/>
    <mergeCell ref="A25:B25"/>
    <mergeCell ref="B48:J48"/>
    <mergeCell ref="A32:B32"/>
    <mergeCell ref="A35:B35"/>
    <mergeCell ref="B49:J49"/>
    <mergeCell ref="A16:B16"/>
    <mergeCell ref="A9:B9"/>
    <mergeCell ref="A2:L2"/>
    <mergeCell ref="A3:L3"/>
    <mergeCell ref="I7:I8"/>
  </mergeCells>
  <phoneticPr fontId="2" type="noConversion"/>
  <dataValidations count="1">
    <dataValidation type="list" allowBlank="1" showInputMessage="1" showErrorMessage="1" sqref="L6" xr:uid="{56A4301D-8451-4D77-9B44-5C879B7EB4E0}">
      <formula1>B54:B59</formula1>
    </dataValidation>
  </dataValidations>
  <pageMargins left="0.70866141732283472" right="0.51181102362204722" top="0.9055118110236221" bottom="0.31496062992125984" header="0.39370078740157483" footer="0.51181102362204722"/>
  <pageSetup paperSize="8" scale="71" orientation="landscape" r:id="rId1"/>
  <headerFooter alignWithMargins="0">
    <oddHeader>&amp;L&amp;"ＭＳ Ｐゴシック,標準"&amp;8国際交流基金日ASEANグローバル・パートナーシップ強化助成（GP-WJ）予算書フォーム（2025年度）</oddHeader>
  </headerFooter>
  <colBreaks count="1" manualBreakCount="1">
    <brk id="12" max="1048575" man="1"/>
  </colBreaks>
  <drawing r:id="rId2"/>
  <legacyDrawing r:id="rId3"/>
  <oleObjects>
    <mc:AlternateContent xmlns:mc="http://schemas.openxmlformats.org/markup-compatibility/2006">
      <mc:Choice Requires="x14">
        <oleObject progId="Document" shapeId="1025" r:id="rId4">
          <objectPr defaultSize="0" autoPict="0" r:id="rId5">
            <anchor moveWithCells="1">
              <from>
                <xdr:col>13</xdr:col>
                <xdr:colOff>88900</xdr:colOff>
                <xdr:row>6</xdr:row>
                <xdr:rowOff>82550</xdr:rowOff>
              </from>
              <to>
                <xdr:col>16</xdr:col>
                <xdr:colOff>590550</xdr:colOff>
                <xdr:row>28</xdr:row>
                <xdr:rowOff>107950</xdr:rowOff>
              </to>
            </anchor>
          </objectPr>
        </oleObject>
      </mc:Choice>
      <mc:Fallback>
        <oleObject progId="Document"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06888-D2A1-40A0-AD36-D83816887CC7}">
  <sheetPr>
    <pageSetUpPr fitToPage="1"/>
  </sheetPr>
  <dimension ref="A1:N57"/>
  <sheetViews>
    <sheetView zoomScale="68" zoomScaleNormal="68" zoomScaleSheetLayoutView="100" workbookViewId="0">
      <selection activeCell="N19" sqref="N19"/>
    </sheetView>
  </sheetViews>
  <sheetFormatPr defaultRowHeight="12.5"/>
  <cols>
    <col min="1" max="1" width="2.54296875" customWidth="1"/>
    <col min="2" max="2" width="50.453125" customWidth="1"/>
    <col min="3" max="3" width="13.81640625" customWidth="1"/>
    <col min="4" max="4" width="5" customWidth="1"/>
    <col min="5" max="5" width="15.81640625" customWidth="1"/>
    <col min="6" max="6" width="4.54296875" customWidth="1"/>
    <col min="7" max="7" width="15.26953125" customWidth="1"/>
    <col min="8" max="8" width="6" customWidth="1"/>
    <col min="9" max="9" width="17" customWidth="1"/>
    <col min="10" max="10" width="15.54296875" customWidth="1"/>
    <col min="11" max="11" width="13.7265625" customWidth="1"/>
    <col min="12" max="12" width="25.81640625" customWidth="1"/>
    <col min="14" max="14" width="30" customWidth="1"/>
  </cols>
  <sheetData>
    <row r="1" spans="1:13" ht="27.75" customHeight="1">
      <c r="A1" s="119" t="s">
        <v>33</v>
      </c>
      <c r="B1" s="119"/>
      <c r="C1" s="119"/>
      <c r="D1" s="119"/>
      <c r="E1" s="119"/>
      <c r="F1" s="119"/>
      <c r="G1" s="119"/>
      <c r="H1" s="119"/>
      <c r="I1" s="119"/>
      <c r="J1" s="119"/>
      <c r="K1" s="119"/>
      <c r="L1" s="119"/>
    </row>
    <row r="2" spans="1:13" ht="19.5" customHeight="1">
      <c r="A2" s="107" t="s">
        <v>53</v>
      </c>
      <c r="B2" s="108"/>
      <c r="C2" s="108"/>
      <c r="D2" s="108"/>
      <c r="E2" s="108"/>
      <c r="F2" s="108"/>
      <c r="G2" s="108"/>
      <c r="H2" s="108"/>
      <c r="I2" s="108"/>
      <c r="J2" s="108"/>
      <c r="K2" s="108"/>
      <c r="L2" s="109"/>
    </row>
    <row r="3" spans="1:13" ht="21.75" customHeight="1">
      <c r="A3" s="107" t="s">
        <v>30</v>
      </c>
      <c r="B3" s="108"/>
      <c r="C3" s="108"/>
      <c r="D3" s="108"/>
      <c r="E3" s="108"/>
      <c r="F3" s="108"/>
      <c r="G3" s="108"/>
      <c r="H3" s="108"/>
      <c r="I3" s="108"/>
      <c r="J3" s="108"/>
      <c r="K3" s="108"/>
      <c r="L3" s="109"/>
    </row>
    <row r="4" spans="1:13" ht="35.25" customHeight="1">
      <c r="A4" s="120" t="s">
        <v>29</v>
      </c>
      <c r="B4" s="120"/>
      <c r="C4" s="120"/>
      <c r="D4" s="120"/>
      <c r="E4" s="120"/>
      <c r="F4" s="120"/>
      <c r="G4" s="120"/>
      <c r="H4" s="120"/>
      <c r="I4" s="120"/>
      <c r="J4" s="120"/>
      <c r="K4" s="120"/>
      <c r="L4" s="120"/>
      <c r="M4" s="71"/>
    </row>
    <row r="5" spans="1:13" ht="24.75" customHeight="1">
      <c r="A5" s="41" t="s">
        <v>12</v>
      </c>
      <c r="B5" s="6"/>
      <c r="C5" s="56"/>
      <c r="D5" s="44"/>
      <c r="E5" s="6"/>
      <c r="F5" s="44"/>
      <c r="G5" s="6"/>
      <c r="H5" s="44"/>
      <c r="I5" s="6"/>
      <c r="J5" s="6"/>
      <c r="K5" s="84" t="s">
        <v>9</v>
      </c>
      <c r="L5" s="83" t="s">
        <v>34</v>
      </c>
    </row>
    <row r="6" spans="1:13" ht="36.75" customHeight="1">
      <c r="A6" s="113" t="s">
        <v>31</v>
      </c>
      <c r="B6" s="114"/>
      <c r="C6" s="114"/>
      <c r="D6" s="114"/>
      <c r="E6" s="114"/>
      <c r="F6" s="114"/>
      <c r="G6" s="114"/>
      <c r="H6" s="115"/>
      <c r="I6" s="110" t="s">
        <v>10</v>
      </c>
      <c r="J6" s="110" t="s">
        <v>11</v>
      </c>
      <c r="K6" s="110" t="s">
        <v>1</v>
      </c>
      <c r="L6" s="110" t="s">
        <v>2</v>
      </c>
    </row>
    <row r="7" spans="1:13" ht="33" customHeight="1">
      <c r="A7" s="116" t="s">
        <v>17</v>
      </c>
      <c r="B7" s="116"/>
      <c r="C7" s="78" t="s">
        <v>0</v>
      </c>
      <c r="D7" s="68"/>
      <c r="E7" s="117" t="s">
        <v>78</v>
      </c>
      <c r="F7" s="118"/>
      <c r="G7" s="118"/>
      <c r="H7" s="68"/>
      <c r="I7" s="111"/>
      <c r="J7" s="111"/>
      <c r="K7" s="111"/>
      <c r="L7" s="111"/>
    </row>
    <row r="8" spans="1:13" ht="40.5" customHeight="1">
      <c r="A8" s="103" t="s">
        <v>28</v>
      </c>
      <c r="B8" s="103"/>
      <c r="C8" s="57"/>
      <c r="D8" s="45"/>
      <c r="E8" s="77"/>
      <c r="F8" s="45"/>
      <c r="G8" s="77"/>
      <c r="H8" s="45"/>
      <c r="I8" s="2">
        <f>SUM(I9:I12)</f>
        <v>1720000</v>
      </c>
      <c r="J8" s="2">
        <f>SUM(J9:J12)</f>
        <v>380000</v>
      </c>
      <c r="K8" s="2">
        <f>SUM(K9:K12)</f>
        <v>2100000</v>
      </c>
      <c r="L8" s="3"/>
    </row>
    <row r="9" spans="1:13" ht="15" customHeight="1">
      <c r="A9" s="8"/>
      <c r="B9" s="9" t="s">
        <v>67</v>
      </c>
      <c r="C9" s="58">
        <v>20000</v>
      </c>
      <c r="D9" s="46" t="s">
        <v>15</v>
      </c>
      <c r="E9" s="9">
        <v>30</v>
      </c>
      <c r="F9" s="46" t="s">
        <v>15</v>
      </c>
      <c r="G9" s="9">
        <v>1</v>
      </c>
      <c r="H9" s="46" t="s">
        <v>16</v>
      </c>
      <c r="I9" s="10">
        <f>C9*E9*G9</f>
        <v>600000</v>
      </c>
      <c r="J9" s="10"/>
      <c r="K9" s="11">
        <f>SUM(I9,J9)</f>
        <v>600000</v>
      </c>
      <c r="L9" s="92" t="s">
        <v>57</v>
      </c>
    </row>
    <row r="10" spans="1:13" ht="15" customHeight="1">
      <c r="A10" s="8"/>
      <c r="B10" s="9" t="s">
        <v>49</v>
      </c>
      <c r="C10" s="58">
        <v>10000</v>
      </c>
      <c r="D10" s="46" t="s">
        <v>15</v>
      </c>
      <c r="E10" s="9">
        <v>40</v>
      </c>
      <c r="F10" s="46" t="s">
        <v>15</v>
      </c>
      <c r="G10" s="9">
        <v>2</v>
      </c>
      <c r="H10" s="46" t="s">
        <v>16</v>
      </c>
      <c r="I10" s="10">
        <f>C10*E10*G10</f>
        <v>800000</v>
      </c>
      <c r="J10" s="10">
        <v>200000</v>
      </c>
      <c r="K10" s="11">
        <f t="shared" ref="K10:K12" si="0">SUM(I10,J10)</f>
        <v>1000000</v>
      </c>
      <c r="L10" s="92" t="s">
        <v>61</v>
      </c>
    </row>
    <row r="11" spans="1:13" ht="30.5" customHeight="1">
      <c r="A11" s="8"/>
      <c r="B11" s="9" t="s">
        <v>76</v>
      </c>
      <c r="C11" s="58">
        <v>80000</v>
      </c>
      <c r="D11" s="46" t="s">
        <v>15</v>
      </c>
      <c r="E11" s="9">
        <v>1</v>
      </c>
      <c r="F11" s="46" t="s">
        <v>15</v>
      </c>
      <c r="G11" s="9">
        <v>1</v>
      </c>
      <c r="H11" s="46" t="s">
        <v>16</v>
      </c>
      <c r="I11" s="10">
        <f>C11*E11*G11</f>
        <v>80000</v>
      </c>
      <c r="J11" s="10">
        <v>120000</v>
      </c>
      <c r="K11" s="11">
        <f t="shared" si="0"/>
        <v>200000</v>
      </c>
      <c r="L11" s="93" t="s">
        <v>58</v>
      </c>
    </row>
    <row r="12" spans="1:13" ht="15" customHeight="1">
      <c r="A12" s="8"/>
      <c r="B12" s="9" t="s">
        <v>45</v>
      </c>
      <c r="C12" s="58">
        <v>60000</v>
      </c>
      <c r="D12" s="46" t="s">
        <v>15</v>
      </c>
      <c r="E12" s="9">
        <v>2</v>
      </c>
      <c r="F12" s="46" t="s">
        <v>15</v>
      </c>
      <c r="G12" s="9">
        <v>2</v>
      </c>
      <c r="H12" s="46" t="s">
        <v>16</v>
      </c>
      <c r="I12" s="10">
        <f>C12*E12*G12</f>
        <v>240000</v>
      </c>
      <c r="J12" s="10">
        <v>60000</v>
      </c>
      <c r="K12" s="11">
        <f t="shared" si="0"/>
        <v>300000</v>
      </c>
      <c r="L12" s="93" t="s">
        <v>66</v>
      </c>
    </row>
    <row r="13" spans="1:13" ht="39" customHeight="1">
      <c r="A13" s="103" t="s">
        <v>18</v>
      </c>
      <c r="B13" s="103"/>
      <c r="C13" s="57"/>
      <c r="D13" s="45"/>
      <c r="E13" s="77"/>
      <c r="F13" s="45"/>
      <c r="G13" s="77"/>
      <c r="H13" s="45"/>
      <c r="I13" s="2">
        <f>SUM(I14:I22)</f>
        <v>1374000</v>
      </c>
      <c r="J13" s="2">
        <f>SUM(J14:J22)</f>
        <v>152000</v>
      </c>
      <c r="K13" s="2">
        <f>SUM(K14:K22)</f>
        <v>1526000</v>
      </c>
      <c r="L13" s="3"/>
    </row>
    <row r="14" spans="1:13" ht="15" customHeight="1">
      <c r="A14" s="8"/>
      <c r="B14" s="9" t="s">
        <v>41</v>
      </c>
      <c r="C14" s="58"/>
      <c r="D14" s="46"/>
      <c r="E14" s="9"/>
      <c r="F14" s="46"/>
      <c r="G14" s="9"/>
      <c r="H14" s="46"/>
      <c r="I14" s="10"/>
      <c r="J14" s="10"/>
      <c r="K14" s="11"/>
      <c r="L14" s="28"/>
    </row>
    <row r="15" spans="1:13" ht="24.5" customHeight="1">
      <c r="A15" s="8"/>
      <c r="B15" s="9" t="s">
        <v>68</v>
      </c>
      <c r="C15" s="58">
        <v>180000</v>
      </c>
      <c r="D15" s="46" t="s">
        <v>15</v>
      </c>
      <c r="E15" s="9">
        <v>2</v>
      </c>
      <c r="F15" s="46" t="s">
        <v>15</v>
      </c>
      <c r="G15" s="9">
        <v>1</v>
      </c>
      <c r="H15" s="46" t="s">
        <v>16</v>
      </c>
      <c r="I15" s="10">
        <f>C15*E15*G15</f>
        <v>360000</v>
      </c>
      <c r="J15" s="10">
        <v>60000</v>
      </c>
      <c r="K15" s="11">
        <f t="shared" ref="K15:K22" si="1">SUM(I15,J15)</f>
        <v>420000</v>
      </c>
      <c r="L15" s="95" t="s">
        <v>63</v>
      </c>
    </row>
    <row r="16" spans="1:13" ht="15" customHeight="1">
      <c r="A16" s="8"/>
      <c r="B16" s="9" t="s">
        <v>69</v>
      </c>
      <c r="C16" s="58">
        <v>160000</v>
      </c>
      <c r="D16" s="46" t="s">
        <v>15</v>
      </c>
      <c r="E16" s="9">
        <v>2</v>
      </c>
      <c r="F16" s="46" t="s">
        <v>15</v>
      </c>
      <c r="G16" s="9">
        <v>1</v>
      </c>
      <c r="H16" s="46" t="s">
        <v>16</v>
      </c>
      <c r="I16" s="10">
        <f>C16*E16*G16</f>
        <v>320000</v>
      </c>
      <c r="J16" s="10">
        <v>60000</v>
      </c>
      <c r="K16" s="11">
        <f t="shared" si="1"/>
        <v>380000</v>
      </c>
      <c r="L16" s="94" t="s">
        <v>62</v>
      </c>
    </row>
    <row r="17" spans="1:12" ht="15" customHeight="1">
      <c r="A17" s="8"/>
      <c r="B17" s="9" t="s">
        <v>42</v>
      </c>
      <c r="C17" s="58">
        <v>3000</v>
      </c>
      <c r="D17" s="46" t="s">
        <v>15</v>
      </c>
      <c r="E17" s="9">
        <v>2</v>
      </c>
      <c r="F17" s="46" t="s">
        <v>15</v>
      </c>
      <c r="G17" s="9">
        <v>4</v>
      </c>
      <c r="H17" s="46" t="s">
        <v>16</v>
      </c>
      <c r="I17" s="10">
        <f>C17*E17*G17</f>
        <v>24000</v>
      </c>
      <c r="J17" s="10"/>
      <c r="K17" s="11">
        <f t="shared" ref="K17:K19" si="2">SUM(I17,J17)</f>
        <v>24000</v>
      </c>
      <c r="L17" s="28"/>
    </row>
    <row r="18" spans="1:12" ht="15" customHeight="1">
      <c r="A18" s="8"/>
      <c r="B18" s="9" t="s">
        <v>43</v>
      </c>
      <c r="C18" s="58"/>
      <c r="D18" s="46"/>
      <c r="E18" s="9"/>
      <c r="F18" s="46"/>
      <c r="G18" s="9"/>
      <c r="H18" s="46"/>
      <c r="I18" s="10"/>
      <c r="J18" s="11"/>
      <c r="K18" s="11"/>
      <c r="L18" s="28"/>
    </row>
    <row r="19" spans="1:12" ht="15" customHeight="1">
      <c r="A19" s="8"/>
      <c r="B19" s="9" t="s">
        <v>70</v>
      </c>
      <c r="C19" s="58">
        <v>12000</v>
      </c>
      <c r="D19" s="46" t="s">
        <v>15</v>
      </c>
      <c r="E19" s="9">
        <v>2</v>
      </c>
      <c r="F19" s="46" t="s">
        <v>15</v>
      </c>
      <c r="G19" s="9">
        <v>6</v>
      </c>
      <c r="H19" s="46" t="s">
        <v>16</v>
      </c>
      <c r="I19" s="10">
        <f>C19*E19*G19</f>
        <v>144000</v>
      </c>
      <c r="J19" s="10"/>
      <c r="K19" s="11">
        <f t="shared" si="2"/>
        <v>144000</v>
      </c>
      <c r="L19" s="28"/>
    </row>
    <row r="20" spans="1:12" ht="15" customHeight="1">
      <c r="A20" s="8"/>
      <c r="B20" s="9" t="s">
        <v>71</v>
      </c>
      <c r="C20" s="58">
        <v>20000</v>
      </c>
      <c r="D20" s="46" t="s">
        <v>15</v>
      </c>
      <c r="E20" s="9">
        <v>2</v>
      </c>
      <c r="F20" s="46" t="s">
        <v>15</v>
      </c>
      <c r="G20" s="9">
        <v>4</v>
      </c>
      <c r="H20" s="46" t="s">
        <v>16</v>
      </c>
      <c r="I20" s="10">
        <f>C20*E20*G20</f>
        <v>160000</v>
      </c>
      <c r="J20" s="10"/>
      <c r="K20" s="11">
        <f t="shared" si="1"/>
        <v>160000</v>
      </c>
      <c r="L20" s="28"/>
    </row>
    <row r="21" spans="1:12" ht="15" customHeight="1">
      <c r="A21" s="8"/>
      <c r="B21" s="9" t="s">
        <v>72</v>
      </c>
      <c r="C21" s="58">
        <v>15000</v>
      </c>
      <c r="D21" s="46" t="s">
        <v>15</v>
      </c>
      <c r="E21" s="9">
        <v>3</v>
      </c>
      <c r="F21" s="46" t="s">
        <v>15</v>
      </c>
      <c r="G21" s="9">
        <v>6</v>
      </c>
      <c r="H21" s="46" t="s">
        <v>16</v>
      </c>
      <c r="I21" s="10">
        <f>C21*E21*G21</f>
        <v>270000</v>
      </c>
      <c r="J21" s="10"/>
      <c r="K21" s="11">
        <f t="shared" si="1"/>
        <v>270000</v>
      </c>
      <c r="L21" s="28"/>
    </row>
    <row r="22" spans="1:12" ht="15" customHeight="1">
      <c r="A22" s="8"/>
      <c r="B22" s="9" t="s">
        <v>77</v>
      </c>
      <c r="C22" s="58">
        <v>4000</v>
      </c>
      <c r="D22" s="46" t="s">
        <v>15</v>
      </c>
      <c r="E22" s="9">
        <v>6</v>
      </c>
      <c r="F22" s="46" t="s">
        <v>15</v>
      </c>
      <c r="G22" s="9">
        <v>4</v>
      </c>
      <c r="H22" s="46" t="s">
        <v>16</v>
      </c>
      <c r="I22" s="10">
        <f>C22*E22*G22</f>
        <v>96000</v>
      </c>
      <c r="J22" s="10">
        <v>32000</v>
      </c>
      <c r="K22" s="11">
        <f t="shared" si="1"/>
        <v>128000</v>
      </c>
      <c r="L22" s="28"/>
    </row>
    <row r="23" spans="1:12" ht="15" customHeight="1">
      <c r="A23" s="103" t="s">
        <v>19</v>
      </c>
      <c r="B23" s="103"/>
      <c r="C23" s="57"/>
      <c r="D23" s="45"/>
      <c r="E23" s="77"/>
      <c r="F23" s="45"/>
      <c r="G23" s="77"/>
      <c r="H23" s="45"/>
      <c r="I23" s="2">
        <f>SUM(I24:I27)</f>
        <v>487000</v>
      </c>
      <c r="J23" s="2">
        <f>SUM(J24:J28)</f>
        <v>460000</v>
      </c>
      <c r="K23" s="2">
        <f>SUM(K24:K27)</f>
        <v>547000</v>
      </c>
      <c r="L23" s="3"/>
    </row>
    <row r="24" spans="1:12" ht="15" customHeight="1">
      <c r="A24" s="8"/>
      <c r="B24" s="9" t="s">
        <v>44</v>
      </c>
      <c r="C24" s="58">
        <v>150000</v>
      </c>
      <c r="D24" s="46" t="s">
        <v>15</v>
      </c>
      <c r="E24" s="9">
        <v>2</v>
      </c>
      <c r="F24" s="46" t="s">
        <v>15</v>
      </c>
      <c r="G24" s="9">
        <v>1</v>
      </c>
      <c r="H24" s="46" t="s">
        <v>16</v>
      </c>
      <c r="I24" s="10">
        <f>C24*E24*G24</f>
        <v>300000</v>
      </c>
      <c r="J24" s="10"/>
      <c r="K24" s="11">
        <f t="shared" ref="K24:K28" si="3">SUM(I24,J24)</f>
        <v>300000</v>
      </c>
      <c r="L24" s="92" t="s">
        <v>59</v>
      </c>
    </row>
    <row r="25" spans="1:12" ht="15" customHeight="1">
      <c r="A25" s="8"/>
      <c r="B25" s="9" t="s">
        <v>47</v>
      </c>
      <c r="C25" s="58">
        <v>70000</v>
      </c>
      <c r="D25" s="46" t="s">
        <v>15</v>
      </c>
      <c r="E25" s="9">
        <v>2</v>
      </c>
      <c r="F25" s="46" t="s">
        <v>15</v>
      </c>
      <c r="G25" s="9">
        <v>1</v>
      </c>
      <c r="H25" s="46" t="s">
        <v>16</v>
      </c>
      <c r="I25" s="10">
        <f>C25*E25*G25</f>
        <v>140000</v>
      </c>
      <c r="J25" s="10">
        <v>60000</v>
      </c>
      <c r="K25" s="11">
        <f t="shared" si="3"/>
        <v>200000</v>
      </c>
      <c r="L25" s="94" t="s">
        <v>65</v>
      </c>
    </row>
    <row r="26" spans="1:12" ht="15" customHeight="1">
      <c r="A26" s="8"/>
      <c r="B26" s="9" t="s">
        <v>46</v>
      </c>
      <c r="C26" s="58">
        <v>150</v>
      </c>
      <c r="D26" s="46" t="s">
        <v>15</v>
      </c>
      <c r="E26" s="9">
        <v>100</v>
      </c>
      <c r="F26" s="46" t="s">
        <v>15</v>
      </c>
      <c r="G26" s="9">
        <v>1</v>
      </c>
      <c r="H26" s="46" t="s">
        <v>16</v>
      </c>
      <c r="I26" s="10">
        <f>C26*E26*G26</f>
        <v>15000</v>
      </c>
      <c r="J26" s="10"/>
      <c r="K26" s="11">
        <f t="shared" si="3"/>
        <v>15000</v>
      </c>
      <c r="L26" s="94" t="s">
        <v>65</v>
      </c>
    </row>
    <row r="27" spans="1:12" ht="26.25" customHeight="1">
      <c r="A27" s="8"/>
      <c r="B27" s="9" t="s">
        <v>48</v>
      </c>
      <c r="C27" s="58">
        <v>200</v>
      </c>
      <c r="D27" s="46" t="s">
        <v>15</v>
      </c>
      <c r="E27" s="9">
        <v>2</v>
      </c>
      <c r="F27" s="46" t="s">
        <v>15</v>
      </c>
      <c r="G27" s="9">
        <v>80</v>
      </c>
      <c r="H27" s="46" t="s">
        <v>16</v>
      </c>
      <c r="I27" s="10">
        <f>C27*E27*G27</f>
        <v>32000</v>
      </c>
      <c r="J27" s="10"/>
      <c r="K27" s="11">
        <f t="shared" si="3"/>
        <v>32000</v>
      </c>
      <c r="L27" s="93" t="s">
        <v>64</v>
      </c>
    </row>
    <row r="28" spans="1:12" ht="26.25" customHeight="1">
      <c r="A28" s="8"/>
      <c r="B28" s="9" t="s">
        <v>50</v>
      </c>
      <c r="C28" s="58">
        <v>0</v>
      </c>
      <c r="D28" s="46" t="s">
        <v>15</v>
      </c>
      <c r="E28" s="9">
        <v>0</v>
      </c>
      <c r="F28" s="46" t="s">
        <v>15</v>
      </c>
      <c r="G28" s="9">
        <v>0</v>
      </c>
      <c r="H28" s="46" t="s">
        <v>16</v>
      </c>
      <c r="I28" s="88">
        <f>C28*E28*G28</f>
        <v>0</v>
      </c>
      <c r="J28" s="10">
        <v>400000</v>
      </c>
      <c r="K28" s="11">
        <f t="shared" si="3"/>
        <v>400000</v>
      </c>
      <c r="L28" s="93"/>
    </row>
    <row r="29" spans="1:12" ht="15" customHeight="1">
      <c r="A29" s="103" t="s">
        <v>20</v>
      </c>
      <c r="B29" s="103"/>
      <c r="C29" s="57"/>
      <c r="D29" s="45"/>
      <c r="E29" s="77"/>
      <c r="F29" s="45"/>
      <c r="G29" s="77"/>
      <c r="H29" s="45"/>
      <c r="I29" s="2">
        <f>SUM(I30:I31)</f>
        <v>410000</v>
      </c>
      <c r="J29" s="2">
        <f>SUM(J30:J31)</f>
        <v>40000</v>
      </c>
      <c r="K29" s="2">
        <f>SUM(K30:K31)</f>
        <v>450000</v>
      </c>
      <c r="L29" s="3"/>
    </row>
    <row r="30" spans="1:12" ht="15" customHeight="1">
      <c r="A30" s="8"/>
      <c r="B30" s="9" t="s">
        <v>73</v>
      </c>
      <c r="C30" s="58">
        <v>500</v>
      </c>
      <c r="D30" s="46" t="s">
        <v>15</v>
      </c>
      <c r="E30" s="9">
        <v>700</v>
      </c>
      <c r="F30" s="46" t="s">
        <v>15</v>
      </c>
      <c r="G30" s="9">
        <v>1</v>
      </c>
      <c r="H30" s="46" t="s">
        <v>16</v>
      </c>
      <c r="I30" s="10">
        <f>C30*E30*G30</f>
        <v>350000</v>
      </c>
      <c r="J30" s="10"/>
      <c r="K30" s="11">
        <f t="shared" ref="K30:K31" si="4">SUM(I30,J30)</f>
        <v>350000</v>
      </c>
      <c r="L30" s="28"/>
    </row>
    <row r="31" spans="1:12" ht="15" customHeight="1">
      <c r="A31" s="8"/>
      <c r="B31" s="9" t="s">
        <v>74</v>
      </c>
      <c r="C31" s="58">
        <v>3000</v>
      </c>
      <c r="D31" s="46" t="s">
        <v>15</v>
      </c>
      <c r="E31" s="9">
        <v>20</v>
      </c>
      <c r="F31" s="46" t="s">
        <v>15</v>
      </c>
      <c r="G31" s="9">
        <v>1</v>
      </c>
      <c r="H31" s="46" t="s">
        <v>16</v>
      </c>
      <c r="I31" s="10">
        <f>C31*E31*G31</f>
        <v>60000</v>
      </c>
      <c r="J31" s="10">
        <v>40000</v>
      </c>
      <c r="K31" s="11">
        <f t="shared" si="4"/>
        <v>100000</v>
      </c>
      <c r="L31" s="11"/>
    </row>
    <row r="32" spans="1:12" ht="15" customHeight="1">
      <c r="A32" s="105" t="s">
        <v>21</v>
      </c>
      <c r="B32" s="105"/>
      <c r="C32" s="59"/>
      <c r="D32" s="47"/>
      <c r="E32" s="82"/>
      <c r="F32" s="47"/>
      <c r="G32" s="82"/>
      <c r="H32" s="47"/>
      <c r="I32" s="29">
        <f>SUM(I33:I34)</f>
        <v>10000</v>
      </c>
      <c r="J32" s="29">
        <f t="shared" ref="J32:K32" si="5">SUM(J33:J34)</f>
        <v>120000</v>
      </c>
      <c r="K32" s="29">
        <f t="shared" si="5"/>
        <v>130000</v>
      </c>
      <c r="L32" s="3"/>
    </row>
    <row r="33" spans="1:14" ht="15" customHeight="1">
      <c r="A33" s="8"/>
      <c r="B33" s="30" t="s">
        <v>75</v>
      </c>
      <c r="C33" s="60">
        <v>5000</v>
      </c>
      <c r="D33" s="46" t="s">
        <v>15</v>
      </c>
      <c r="E33" s="30">
        <v>2</v>
      </c>
      <c r="F33" s="46" t="s">
        <v>15</v>
      </c>
      <c r="G33" s="30">
        <v>1</v>
      </c>
      <c r="H33" s="46" t="s">
        <v>16</v>
      </c>
      <c r="I33" s="10">
        <f>C33*E33*G33</f>
        <v>10000</v>
      </c>
      <c r="J33" s="31"/>
      <c r="K33" s="11">
        <f>SUM(I33,J33)</f>
        <v>10000</v>
      </c>
      <c r="L33" s="94" t="s">
        <v>60</v>
      </c>
    </row>
    <row r="34" spans="1:14" ht="15" customHeight="1">
      <c r="A34" s="8"/>
      <c r="B34" s="30" t="s">
        <v>51</v>
      </c>
      <c r="C34" s="60">
        <v>0</v>
      </c>
      <c r="D34" s="46" t="s">
        <v>15</v>
      </c>
      <c r="E34" s="30">
        <v>0</v>
      </c>
      <c r="F34" s="46" t="s">
        <v>15</v>
      </c>
      <c r="G34" s="30">
        <v>0</v>
      </c>
      <c r="H34" s="46" t="s">
        <v>16</v>
      </c>
      <c r="I34" s="10">
        <v>0</v>
      </c>
      <c r="J34" s="31">
        <v>120000</v>
      </c>
      <c r="K34" s="11">
        <f>SUM(I34,J34)</f>
        <v>120000</v>
      </c>
      <c r="L34" s="28"/>
    </row>
    <row r="35" spans="1:14" ht="15" customHeight="1">
      <c r="A35" s="8"/>
      <c r="B35" s="9"/>
      <c r="C35" s="58"/>
      <c r="D35" s="46"/>
      <c r="E35" s="9"/>
      <c r="F35" s="46"/>
      <c r="G35" s="9"/>
      <c r="H35" s="46"/>
      <c r="I35" s="10"/>
      <c r="J35" s="10"/>
      <c r="K35" s="11"/>
    </row>
    <row r="36" spans="1:14" ht="15" customHeight="1">
      <c r="A36" s="99" t="s">
        <v>3</v>
      </c>
      <c r="B36" s="99"/>
      <c r="C36" s="61"/>
      <c r="D36" s="48"/>
      <c r="E36" s="79"/>
      <c r="F36" s="48"/>
      <c r="G36" s="79"/>
      <c r="H36" s="48"/>
      <c r="I36" s="39">
        <f>SUM(I8,I13,I23,I29,I32)</f>
        <v>4001000</v>
      </c>
      <c r="J36" s="39">
        <f>SUM(J8,J13,J23,J29,J32)</f>
        <v>1152000</v>
      </c>
      <c r="K36" s="39">
        <f>SUM(K8,K13,K23,K29,K32)</f>
        <v>4753000</v>
      </c>
    </row>
    <row r="37" spans="1:14" ht="15" customHeight="1">
      <c r="A37" s="100" t="s">
        <v>4</v>
      </c>
      <c r="B37" s="100"/>
      <c r="C37" s="62"/>
      <c r="D37" s="49"/>
      <c r="E37" s="80"/>
      <c r="F37" s="49"/>
      <c r="G37" s="80"/>
      <c r="H37" s="49"/>
      <c r="I37" s="3">
        <f>I36*0.1</f>
        <v>400100</v>
      </c>
      <c r="J37" s="3"/>
      <c r="K37" s="11">
        <f>SUM(I37,J37)</f>
        <v>400100</v>
      </c>
    </row>
    <row r="38" spans="1:14" ht="15" customHeight="1">
      <c r="A38" s="101" t="s">
        <v>5</v>
      </c>
      <c r="B38" s="101"/>
      <c r="C38" s="63"/>
      <c r="D38" s="50"/>
      <c r="E38" s="81"/>
      <c r="F38" s="50"/>
      <c r="G38" s="81"/>
      <c r="H38" s="50"/>
      <c r="I38" s="4">
        <f>SUM(I36:I37)</f>
        <v>4401100</v>
      </c>
      <c r="J38" s="4">
        <f>SUM(J36:J37)</f>
        <v>1152000</v>
      </c>
      <c r="K38" s="4">
        <f>SUM(I38:J38)</f>
        <v>5553100</v>
      </c>
      <c r="N38" s="87"/>
    </row>
    <row r="39" spans="1:14" ht="31.5" customHeight="1">
      <c r="A39" s="102" t="s">
        <v>22</v>
      </c>
      <c r="B39" s="102"/>
      <c r="C39" s="102"/>
      <c r="D39" s="102"/>
      <c r="E39" s="102"/>
      <c r="F39" s="102"/>
      <c r="G39" s="102"/>
      <c r="H39" s="102"/>
      <c r="I39" s="102"/>
      <c r="J39" s="102"/>
      <c r="K39" s="7" t="s">
        <v>6</v>
      </c>
      <c r="L39" s="7"/>
      <c r="N39" s="85"/>
    </row>
    <row r="40" spans="1:14" ht="15" customHeight="1">
      <c r="A40" s="5" t="s">
        <v>7</v>
      </c>
      <c r="B40" s="6"/>
      <c r="C40" s="56"/>
      <c r="D40" s="6"/>
      <c r="E40" s="44"/>
      <c r="F40" s="6"/>
      <c r="G40" s="44"/>
      <c r="H40" s="6"/>
      <c r="I40" s="44"/>
      <c r="J40" s="6"/>
      <c r="K40" s="76">
        <f>K38*0.2</f>
        <v>1110620</v>
      </c>
      <c r="L40" s="70"/>
      <c r="N40" s="86"/>
    </row>
    <row r="41" spans="1:14" ht="16.5">
      <c r="A41" s="42" t="s">
        <v>13</v>
      </c>
      <c r="B41" s="6"/>
      <c r="C41" s="56"/>
      <c r="D41" s="6"/>
      <c r="E41" s="44"/>
      <c r="F41" s="6"/>
      <c r="G41" s="44"/>
      <c r="H41" s="6"/>
      <c r="I41" s="44"/>
      <c r="J41" s="6"/>
      <c r="K41" s="6"/>
      <c r="L41" s="6"/>
      <c r="N41" s="86"/>
    </row>
    <row r="42" spans="1:14" ht="13">
      <c r="A42" s="14" t="s">
        <v>23</v>
      </c>
      <c r="B42" s="15"/>
      <c r="C42" s="64"/>
      <c r="D42" s="15"/>
      <c r="E42" s="51"/>
      <c r="F42" s="15"/>
      <c r="G42" s="51"/>
      <c r="H42" s="15"/>
      <c r="I42" s="51"/>
      <c r="J42" s="16"/>
      <c r="K42" s="16"/>
      <c r="L42" s="72">
        <f>I38</f>
        <v>4401100</v>
      </c>
      <c r="N42" s="86"/>
    </row>
    <row r="43" spans="1:14" ht="13">
      <c r="A43" s="14" t="s">
        <v>24</v>
      </c>
      <c r="B43" s="15"/>
      <c r="C43" s="64"/>
      <c r="D43" s="15"/>
      <c r="E43" s="51"/>
      <c r="F43" s="15"/>
      <c r="G43" s="51"/>
      <c r="H43" s="15"/>
      <c r="I43" s="51"/>
      <c r="J43" s="16"/>
      <c r="K43" s="16"/>
      <c r="L43" s="72">
        <f>L44+L45+L48</f>
        <v>1152000</v>
      </c>
      <c r="N43" s="86"/>
    </row>
    <row r="44" spans="1:14" ht="13">
      <c r="A44" s="14" t="s">
        <v>25</v>
      </c>
      <c r="B44" s="15"/>
      <c r="C44" s="64"/>
      <c r="D44" s="15"/>
      <c r="E44" s="51"/>
      <c r="F44" s="15"/>
      <c r="G44" s="51"/>
      <c r="H44" s="15"/>
      <c r="I44" s="51"/>
      <c r="J44" s="16"/>
      <c r="K44" s="16"/>
      <c r="L44" s="72">
        <v>800000</v>
      </c>
      <c r="N44" s="86"/>
    </row>
    <row r="45" spans="1:14" ht="13">
      <c r="A45" s="18" t="s">
        <v>26</v>
      </c>
      <c r="B45" s="19"/>
      <c r="C45" s="65"/>
      <c r="D45" s="19"/>
      <c r="E45" s="52"/>
      <c r="F45" s="19"/>
      <c r="G45" s="52"/>
      <c r="H45" s="19"/>
      <c r="I45" s="52"/>
      <c r="J45" s="20"/>
      <c r="K45" s="20"/>
      <c r="L45" s="73">
        <f>SUM(L46:L47)</f>
        <v>300000</v>
      </c>
    </row>
    <row r="46" spans="1:14" ht="13">
      <c r="A46" s="22"/>
      <c r="B46" s="104" t="s">
        <v>52</v>
      </c>
      <c r="C46" s="104"/>
      <c r="D46" s="104"/>
      <c r="E46" s="104"/>
      <c r="F46" s="104"/>
      <c r="G46" s="104"/>
      <c r="H46" s="104"/>
      <c r="I46" s="104"/>
      <c r="J46" s="104"/>
      <c r="K46" s="104"/>
      <c r="L46" s="74">
        <v>300000</v>
      </c>
    </row>
    <row r="47" spans="1:14" ht="13">
      <c r="A47" s="24"/>
      <c r="B47" s="106" t="s">
        <v>8</v>
      </c>
      <c r="C47" s="106"/>
      <c r="D47" s="106"/>
      <c r="E47" s="106"/>
      <c r="F47" s="106"/>
      <c r="G47" s="106"/>
      <c r="H47" s="106"/>
      <c r="I47" s="106"/>
      <c r="J47" s="106"/>
      <c r="K47" s="106"/>
      <c r="L47" s="25"/>
    </row>
    <row r="48" spans="1:14" ht="13">
      <c r="A48" s="14" t="s">
        <v>27</v>
      </c>
      <c r="B48" s="15"/>
      <c r="C48" s="64"/>
      <c r="D48" s="15"/>
      <c r="E48" s="51"/>
      <c r="F48" s="15"/>
      <c r="G48" s="51"/>
      <c r="H48" s="15"/>
      <c r="I48" s="51"/>
      <c r="J48" s="16"/>
      <c r="K48" s="16"/>
      <c r="L48" s="72">
        <v>52000</v>
      </c>
    </row>
    <row r="49" spans="1:12" ht="13">
      <c r="A49" s="97" t="s">
        <v>5</v>
      </c>
      <c r="B49" s="98"/>
      <c r="C49" s="66"/>
      <c r="D49" s="37"/>
      <c r="E49" s="53"/>
      <c r="F49" s="37"/>
      <c r="G49" s="53"/>
      <c r="H49" s="37"/>
      <c r="I49" s="53"/>
      <c r="J49" s="26"/>
      <c r="K49" s="26"/>
      <c r="L49" s="75">
        <f>L42+L43</f>
        <v>5553100</v>
      </c>
    </row>
    <row r="50" spans="1:12">
      <c r="C50" s="67"/>
      <c r="E50" s="54"/>
      <c r="G50" s="54"/>
      <c r="I50" s="54"/>
    </row>
    <row r="51" spans="1:12">
      <c r="B51" s="86" t="s">
        <v>40</v>
      </c>
    </row>
    <row r="52" spans="1:12">
      <c r="B52" s="85" t="s">
        <v>34</v>
      </c>
    </row>
    <row r="53" spans="1:12">
      <c r="B53" s="86" t="s">
        <v>35</v>
      </c>
    </row>
    <row r="54" spans="1:12">
      <c r="B54" s="86" t="s">
        <v>36</v>
      </c>
    </row>
    <row r="55" spans="1:12">
      <c r="B55" s="86" t="s">
        <v>37</v>
      </c>
    </row>
    <row r="56" spans="1:12">
      <c r="B56" s="86" t="s">
        <v>38</v>
      </c>
    </row>
    <row r="57" spans="1:12">
      <c r="B57" s="86" t="s">
        <v>39</v>
      </c>
    </row>
  </sheetData>
  <mergeCells count="23">
    <mergeCell ref="B46:K46"/>
    <mergeCell ref="B47:K47"/>
    <mergeCell ref="A49:B49"/>
    <mergeCell ref="A8:B8"/>
    <mergeCell ref="A13:B13"/>
    <mergeCell ref="A32:B32"/>
    <mergeCell ref="A36:B36"/>
    <mergeCell ref="A37:B37"/>
    <mergeCell ref="A38:B38"/>
    <mergeCell ref="A39:J39"/>
    <mergeCell ref="A23:B23"/>
    <mergeCell ref="A29:B29"/>
    <mergeCell ref="A1:L1"/>
    <mergeCell ref="A2:L2"/>
    <mergeCell ref="A3:L3"/>
    <mergeCell ref="J6:J7"/>
    <mergeCell ref="K6:K7"/>
    <mergeCell ref="L6:L7"/>
    <mergeCell ref="A7:B7"/>
    <mergeCell ref="A6:H6"/>
    <mergeCell ref="I6:I7"/>
    <mergeCell ref="E7:G7"/>
    <mergeCell ref="A4:L4"/>
  </mergeCells>
  <phoneticPr fontId="11"/>
  <dataValidations count="1">
    <dataValidation type="list" allowBlank="1" showInputMessage="1" showErrorMessage="1" sqref="L5" xr:uid="{3D078620-B71C-42B9-AE1C-9BF85A751EBF}">
      <formula1>B52:B57</formula1>
    </dataValidation>
  </dataValidations>
  <pageMargins left="0.70866141732283472" right="0.51181102362204722" top="0.9055118110236221" bottom="0.31496062992125984" header="0.39370078740157483" footer="0.51181102362204722"/>
  <pageSetup paperSize="8" scale="82" orientation="landscape" r:id="rId1"/>
  <headerFooter alignWithMargins="0">
    <oddHeader>&amp;L&amp;"ＭＳ Ｐゴシック,標準"&amp;8国際交流基金 日ASEANグローバル・パートナーシップ強化助成（GP-WJ）予算書フォーム（2025年度）</oddHeader>
  </headerFooter>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81EF9-4897-4309-9514-74946266EA7F}">
  <dimension ref="A2:H4"/>
  <sheetViews>
    <sheetView topLeftCell="A19" workbookViewId="0">
      <selection activeCell="I5" sqref="I5"/>
    </sheetView>
  </sheetViews>
  <sheetFormatPr defaultRowHeight="12.5"/>
  <cols>
    <col min="1" max="1" width="15" customWidth="1"/>
  </cols>
  <sheetData>
    <row r="2" spans="1:8" ht="13">
      <c r="A2" s="90" t="s">
        <v>55</v>
      </c>
    </row>
    <row r="3" spans="1:8" ht="31.5" customHeight="1">
      <c r="A3" s="121" t="s">
        <v>56</v>
      </c>
      <c r="B3" s="121"/>
      <c r="C3" s="121"/>
      <c r="D3" s="121"/>
      <c r="E3" s="121"/>
      <c r="F3" s="121"/>
      <c r="G3" s="121"/>
      <c r="H3" s="121"/>
    </row>
    <row r="4" spans="1:8" ht="13.5">
      <c r="A4" s="91"/>
    </row>
  </sheetData>
  <mergeCells count="1">
    <mergeCell ref="A3:H3"/>
  </mergeCells>
  <phoneticPr fontId="11"/>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E09B465D1DF2847AAFB0F83D68087D7" ma:contentTypeVersion="17" ma:contentTypeDescription="新しいドキュメントを作成します。" ma:contentTypeScope="" ma:versionID="82d6b8522a69a1555dc9b2c4d79c44c2">
  <xsd:schema xmlns:xsd="http://www.w3.org/2001/XMLSchema" xmlns:xs="http://www.w3.org/2001/XMLSchema" xmlns:p="http://schemas.microsoft.com/office/2006/metadata/properties" xmlns:ns2="dd831380-f772-4d0a-86be-ca519d40c5a8" xmlns:ns3="531b34ef-08fd-47d0-87fd-562c06f4ac58" targetNamespace="http://schemas.microsoft.com/office/2006/metadata/properties" ma:root="true" ma:fieldsID="a11b1d245b24a069c9afea01e5b3c433" ns2:_="" ns3:_="">
    <xsd:import namespace="dd831380-f772-4d0a-86be-ca519d40c5a8"/>
    <xsd:import namespace="531b34ef-08fd-47d0-87fd-562c06f4ac5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eed1524-7759-409d-938c-91e28dca1b32}"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31b34ef-08fd-47d0-87fd-562c06f4ac5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小島　寛之</DisplayName>
        <AccountId>69</AccountId>
        <AccountType/>
      </UserInfo>
      <UserInfo>
        <DisplayName>小池　若雄</DisplayName>
        <AccountId>572</AccountId>
        <AccountType/>
      </UserInfo>
      <UserInfo>
        <DisplayName>竹口　春菜</DisplayName>
        <AccountId>63</AccountId>
        <AccountType/>
      </UserInfo>
      <UserInfo>
        <DisplayName>原田　栄理奈</DisplayName>
        <AccountId>104</AccountId>
        <AccountType/>
      </UserInfo>
      <UserInfo>
        <DisplayName>瀧田　あゆみ</DisplayName>
        <AccountId>70</AccountId>
        <AccountType/>
      </UserInfo>
      <UserInfo>
        <DisplayName>岩永　絵美</DisplayName>
        <AccountId>89</AccountId>
        <AccountType/>
      </UserInfo>
      <UserInfo>
        <DisplayName>大木　滉平</DisplayName>
        <AccountId>74</AccountId>
        <AccountType/>
      </UserInfo>
      <UserInfo>
        <DisplayName>菅波　仁子</DisplayName>
        <AccountId>5068</AccountId>
        <AccountType/>
      </UserInfo>
      <UserInfo>
        <DisplayName>櫻井　真理子</DisplayName>
        <AccountId>91</AccountId>
        <AccountType/>
      </UserInfo>
      <UserInfo>
        <DisplayName>清水　春衣</DisplayName>
        <AccountId>5799</AccountId>
        <AccountType/>
      </UserInfo>
    </SharedWithUsers>
    <lcf76f155ced4ddcb4097134ff3c332f xmlns="531b34ef-08fd-47d0-87fd-562c06f4ac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32936-3E0A-4175-A468-955893F40676}">
  <ds:schemaRefs>
    <ds:schemaRef ds:uri="http://schemas.microsoft.com/sharepoint/v3/contenttype/forms"/>
  </ds:schemaRefs>
</ds:datastoreItem>
</file>

<file path=customXml/itemProps2.xml><?xml version="1.0" encoding="utf-8"?>
<ds:datastoreItem xmlns:ds="http://schemas.openxmlformats.org/officeDocument/2006/customXml" ds:itemID="{DCE62187-2581-46EE-A0C6-553A655F70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531b34ef-08fd-47d0-87fd-562c06f4ac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BDD47A-540B-4CDA-A7DD-19A282CC8784}">
  <ds:schemaRefs>
    <ds:schemaRef ds:uri="http://schemas.microsoft.com/office/2006/metadata/properties"/>
    <ds:schemaRef ds:uri="http://schemas.microsoft.com/office/infopath/2007/PartnerControls"/>
    <ds:schemaRef ds:uri="dd831380-f772-4d0a-86be-ca519d40c5a8"/>
    <ds:schemaRef ds:uri="531b34ef-08fd-47d0-87fd-562c06f4ac58"/>
    <ds:schemaRef ds:uri="0819607e-597c-465d-b510-6c192941b2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予算書フォーム</vt:lpstr>
      <vt:lpstr>【記入例】予算書フォーム</vt:lpstr>
      <vt:lpstr>別表1_間接経費</vt:lpstr>
      <vt:lpstr>【記入例】予算書フォーム!Print_Area</vt:lpstr>
      <vt:lpstr>予算書フォーム!Print_Area</vt:lpstr>
      <vt:lpstr>【記入例】予算書フォーム!Print_Titles</vt:lpstr>
      <vt:lpstr>予算書フォーム!Print_Titles</vt:lpstr>
    </vt:vector>
  </TitlesOfParts>
  <Manager/>
  <Company>国際交流基金</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平岩</dc:creator>
  <cp:keywords/>
  <dc:description/>
  <cp:lastModifiedBy>大木　滉平</cp:lastModifiedBy>
  <cp:revision/>
  <cp:lastPrinted>2024-08-05T10:01:55Z</cp:lastPrinted>
  <dcterms:created xsi:type="dcterms:W3CDTF">2009-10-13T07:38:17Z</dcterms:created>
  <dcterms:modified xsi:type="dcterms:W3CDTF">2024-08-06T08:44:28Z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133200</vt:r8>
  </property>
  <property fmtid="{D5CDD505-2E9C-101B-9397-08002B2CF9AE}" pid="3" name="ContentTypeId">
    <vt:lpwstr>0x0101009E09B465D1DF2847AAFB0F83D68087D7</vt:lpwstr>
  </property>
  <property fmtid="{D5CDD505-2E9C-101B-9397-08002B2CF9AE}" pid="4" name="MediaServiceImageTags">
    <vt:lpwstr/>
  </property>
</Properties>
</file>